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ml.chartshapes+xml"/>
  <Override PartName="/xl/charts/chart8.xml" ContentType="application/vnd.openxmlformats-officedocument.drawingml.chart+xml"/>
  <Override PartName="/xl/drawings/drawing11.xml" ContentType="application/vnd.openxmlformats-officedocument.drawingml.chartshapes+xml"/>
  <Override PartName="/xl/charts/chart9.xml" ContentType="application/vnd.openxmlformats-officedocument.drawingml.chart+xml"/>
  <Override PartName="/xl/drawings/drawing12.xml" ContentType="application/vnd.openxmlformats-officedocument.drawingml.chartshapes+xml"/>
  <Override PartName="/xl/charts/chart10.xml" ContentType="application/vnd.openxmlformats-officedocument.drawingml.chart+xml"/>
  <Override PartName="/xl/drawings/drawing13.xml" ContentType="application/vnd.openxmlformats-officedocument.drawingml.chartshapes+xml"/>
  <Override PartName="/xl/charts/chart11.xml" ContentType="application/vnd.openxmlformats-officedocument.drawingml.chart+xml"/>
  <Override PartName="/xl/drawings/drawing1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AA SMC files\Bio4250 - Evolutionary Genetics\"/>
    </mc:Choice>
  </mc:AlternateContent>
  <xr:revisionPtr revIDLastSave="0" documentId="8_{0E0B7266-E95A-4E14-9C33-10F8BE36BE4A}" xr6:coauthVersionLast="47" xr6:coauthVersionMax="47" xr10:uidLastSave="{00000000-0000-0000-0000-000000000000}"/>
  <bookViews>
    <workbookView xWindow="780" yWindow="780" windowWidth="35010" windowHeight="20370" activeTab="3" xr2:uid="{B69696B0-7D54-44DD-8501-90BC8C74F1FA}"/>
  </bookViews>
  <sheets>
    <sheet name="Fitness Schemes" sheetId="4" r:id="rId1"/>
    <sheet name="(4) GSM var env simple" sheetId="1" r:id="rId2"/>
    <sheet name="(5) GSM var env complex" sheetId="5" r:id="rId3"/>
    <sheet name="(4) GSM var env simple (2)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5" l="1"/>
  <c r="AN515" i="7" l="1"/>
  <c r="AM515" i="7"/>
  <c r="AL515" i="7"/>
  <c r="AN514" i="7"/>
  <c r="AM514" i="7"/>
  <c r="AL514" i="7"/>
  <c r="AN513" i="7"/>
  <c r="AM513" i="7"/>
  <c r="AL513" i="7"/>
  <c r="AN512" i="7"/>
  <c r="AM512" i="7"/>
  <c r="AL512" i="7"/>
  <c r="AN511" i="7"/>
  <c r="AM511" i="7"/>
  <c r="AL511" i="7"/>
  <c r="AN510" i="7"/>
  <c r="AM510" i="7"/>
  <c r="AL510" i="7"/>
  <c r="AN509" i="7"/>
  <c r="AM509" i="7"/>
  <c r="AL509" i="7"/>
  <c r="AN508" i="7"/>
  <c r="AM508" i="7"/>
  <c r="AL508" i="7"/>
  <c r="AN507" i="7"/>
  <c r="AM507" i="7"/>
  <c r="AL507" i="7"/>
  <c r="AN506" i="7"/>
  <c r="AM506" i="7"/>
  <c r="AL506" i="7"/>
  <c r="AN505" i="7"/>
  <c r="AM505" i="7"/>
  <c r="AL505" i="7"/>
  <c r="AN504" i="7"/>
  <c r="AM504" i="7"/>
  <c r="AL504" i="7"/>
  <c r="AN503" i="7"/>
  <c r="AM503" i="7"/>
  <c r="AL503" i="7"/>
  <c r="AN502" i="7"/>
  <c r="AM502" i="7"/>
  <c r="AL502" i="7"/>
  <c r="AN501" i="7"/>
  <c r="AM501" i="7"/>
  <c r="AL501" i="7"/>
  <c r="AN500" i="7"/>
  <c r="AM500" i="7"/>
  <c r="AL500" i="7"/>
  <c r="AN499" i="7"/>
  <c r="AM499" i="7"/>
  <c r="AL499" i="7"/>
  <c r="AN498" i="7"/>
  <c r="AM498" i="7"/>
  <c r="AL498" i="7"/>
  <c r="AN497" i="7"/>
  <c r="AM497" i="7"/>
  <c r="AL497" i="7"/>
  <c r="AN496" i="7"/>
  <c r="AM496" i="7"/>
  <c r="AL496" i="7"/>
  <c r="AN495" i="7"/>
  <c r="AM495" i="7"/>
  <c r="AL495" i="7"/>
  <c r="AN494" i="7"/>
  <c r="AM494" i="7"/>
  <c r="AL494" i="7"/>
  <c r="AN493" i="7"/>
  <c r="AM493" i="7"/>
  <c r="AL493" i="7"/>
  <c r="AN492" i="7"/>
  <c r="AM492" i="7"/>
  <c r="AL492" i="7"/>
  <c r="AN491" i="7"/>
  <c r="AM491" i="7"/>
  <c r="AL491" i="7"/>
  <c r="AN490" i="7"/>
  <c r="AM490" i="7"/>
  <c r="AL490" i="7"/>
  <c r="AN489" i="7"/>
  <c r="AM489" i="7"/>
  <c r="AL489" i="7"/>
  <c r="AN488" i="7"/>
  <c r="AM488" i="7"/>
  <c r="AL488" i="7"/>
  <c r="AN487" i="7"/>
  <c r="AM487" i="7"/>
  <c r="AL487" i="7"/>
  <c r="AN486" i="7"/>
  <c r="AM486" i="7"/>
  <c r="AL486" i="7"/>
  <c r="AN485" i="7"/>
  <c r="AM485" i="7"/>
  <c r="AL485" i="7"/>
  <c r="AN484" i="7"/>
  <c r="AM484" i="7"/>
  <c r="AL484" i="7"/>
  <c r="AN483" i="7"/>
  <c r="AM483" i="7"/>
  <c r="AL483" i="7"/>
  <c r="AN482" i="7"/>
  <c r="AM482" i="7"/>
  <c r="AL482" i="7"/>
  <c r="AN481" i="7"/>
  <c r="AM481" i="7"/>
  <c r="AL481" i="7"/>
  <c r="AN480" i="7"/>
  <c r="AM480" i="7"/>
  <c r="AL480" i="7"/>
  <c r="AN479" i="7"/>
  <c r="AM479" i="7"/>
  <c r="AL479" i="7"/>
  <c r="AN478" i="7"/>
  <c r="AM478" i="7"/>
  <c r="AL478" i="7"/>
  <c r="AN477" i="7"/>
  <c r="AM477" i="7"/>
  <c r="AL477" i="7"/>
  <c r="AN476" i="7"/>
  <c r="AM476" i="7"/>
  <c r="AL476" i="7"/>
  <c r="AN475" i="7"/>
  <c r="AM475" i="7"/>
  <c r="AL475" i="7"/>
  <c r="AN474" i="7"/>
  <c r="AM474" i="7"/>
  <c r="AL474" i="7"/>
  <c r="AN473" i="7"/>
  <c r="AM473" i="7"/>
  <c r="AL473" i="7"/>
  <c r="AN472" i="7"/>
  <c r="AM472" i="7"/>
  <c r="AL472" i="7"/>
  <c r="AN471" i="7"/>
  <c r="AM471" i="7"/>
  <c r="AL471" i="7"/>
  <c r="AN470" i="7"/>
  <c r="AM470" i="7"/>
  <c r="AL470" i="7"/>
  <c r="AN469" i="7"/>
  <c r="AM469" i="7"/>
  <c r="AL469" i="7"/>
  <c r="AN468" i="7"/>
  <c r="AM468" i="7"/>
  <c r="AL468" i="7"/>
  <c r="AN467" i="7"/>
  <c r="AM467" i="7"/>
  <c r="AL467" i="7"/>
  <c r="AN466" i="7"/>
  <c r="AM466" i="7"/>
  <c r="AL466" i="7"/>
  <c r="AN465" i="7"/>
  <c r="AM465" i="7"/>
  <c r="AL465" i="7"/>
  <c r="AN464" i="7"/>
  <c r="AM464" i="7"/>
  <c r="AL464" i="7"/>
  <c r="AN463" i="7"/>
  <c r="AM463" i="7"/>
  <c r="AL463" i="7"/>
  <c r="AN462" i="7"/>
  <c r="AM462" i="7"/>
  <c r="AL462" i="7"/>
  <c r="AN461" i="7"/>
  <c r="AM461" i="7"/>
  <c r="AL461" i="7"/>
  <c r="AN460" i="7"/>
  <c r="AM460" i="7"/>
  <c r="AL460" i="7"/>
  <c r="AN459" i="7"/>
  <c r="AM459" i="7"/>
  <c r="AL459" i="7"/>
  <c r="AN458" i="7"/>
  <c r="AM458" i="7"/>
  <c r="AL458" i="7"/>
  <c r="AN457" i="7"/>
  <c r="AM457" i="7"/>
  <c r="AL457" i="7"/>
  <c r="AN456" i="7"/>
  <c r="AM456" i="7"/>
  <c r="AL456" i="7"/>
  <c r="AN455" i="7"/>
  <c r="AM455" i="7"/>
  <c r="AL455" i="7"/>
  <c r="AN454" i="7"/>
  <c r="AM454" i="7"/>
  <c r="AL454" i="7"/>
  <c r="AN453" i="7"/>
  <c r="AM453" i="7"/>
  <c r="AL453" i="7"/>
  <c r="AN452" i="7"/>
  <c r="AM452" i="7"/>
  <c r="AL452" i="7"/>
  <c r="AN451" i="7"/>
  <c r="AM451" i="7"/>
  <c r="AL451" i="7"/>
  <c r="AN450" i="7"/>
  <c r="AM450" i="7"/>
  <c r="AL450" i="7"/>
  <c r="AN449" i="7"/>
  <c r="AM449" i="7"/>
  <c r="AL449" i="7"/>
  <c r="AN448" i="7"/>
  <c r="AM448" i="7"/>
  <c r="AL448" i="7"/>
  <c r="AN447" i="7"/>
  <c r="AM447" i="7"/>
  <c r="AL447" i="7"/>
  <c r="AN446" i="7"/>
  <c r="AM446" i="7"/>
  <c r="AL446" i="7"/>
  <c r="AN445" i="7"/>
  <c r="AM445" i="7"/>
  <c r="AL445" i="7"/>
  <c r="AN444" i="7"/>
  <c r="AM444" i="7"/>
  <c r="AL444" i="7"/>
  <c r="AN443" i="7"/>
  <c r="AM443" i="7"/>
  <c r="AL443" i="7"/>
  <c r="AN442" i="7"/>
  <c r="AM442" i="7"/>
  <c r="AL442" i="7"/>
  <c r="AN441" i="7"/>
  <c r="AM441" i="7"/>
  <c r="AL441" i="7"/>
  <c r="AN440" i="7"/>
  <c r="AM440" i="7"/>
  <c r="AL440" i="7"/>
  <c r="AN439" i="7"/>
  <c r="AM439" i="7"/>
  <c r="AL439" i="7"/>
  <c r="AN438" i="7"/>
  <c r="AM438" i="7"/>
  <c r="AL438" i="7"/>
  <c r="AN437" i="7"/>
  <c r="AM437" i="7"/>
  <c r="AL437" i="7"/>
  <c r="AN436" i="7"/>
  <c r="AM436" i="7"/>
  <c r="AL436" i="7"/>
  <c r="AN435" i="7"/>
  <c r="AM435" i="7"/>
  <c r="AL435" i="7"/>
  <c r="AN434" i="7"/>
  <c r="AM434" i="7"/>
  <c r="AL434" i="7"/>
  <c r="AN433" i="7"/>
  <c r="AM433" i="7"/>
  <c r="AL433" i="7"/>
  <c r="AN432" i="7"/>
  <c r="AM432" i="7"/>
  <c r="AL432" i="7"/>
  <c r="AN431" i="7"/>
  <c r="AM431" i="7"/>
  <c r="AL431" i="7"/>
  <c r="AN430" i="7"/>
  <c r="AM430" i="7"/>
  <c r="AL430" i="7"/>
  <c r="AN429" i="7"/>
  <c r="AM429" i="7"/>
  <c r="AL429" i="7"/>
  <c r="AN428" i="7"/>
  <c r="AM428" i="7"/>
  <c r="AL428" i="7"/>
  <c r="AN427" i="7"/>
  <c r="AM427" i="7"/>
  <c r="AL427" i="7"/>
  <c r="AN426" i="7"/>
  <c r="AM426" i="7"/>
  <c r="AL426" i="7"/>
  <c r="AN425" i="7"/>
  <c r="AM425" i="7"/>
  <c r="AL425" i="7"/>
  <c r="AN424" i="7"/>
  <c r="AM424" i="7"/>
  <c r="AL424" i="7"/>
  <c r="AN423" i="7"/>
  <c r="AM423" i="7"/>
  <c r="AL423" i="7"/>
  <c r="AN422" i="7"/>
  <c r="AM422" i="7"/>
  <c r="AL422" i="7"/>
  <c r="AN421" i="7"/>
  <c r="AM421" i="7"/>
  <c r="AL421" i="7"/>
  <c r="AN420" i="7"/>
  <c r="AM420" i="7"/>
  <c r="AL420" i="7"/>
  <c r="AN419" i="7"/>
  <c r="AM419" i="7"/>
  <c r="AL419" i="7"/>
  <c r="AN418" i="7"/>
  <c r="AM418" i="7"/>
  <c r="AL418" i="7"/>
  <c r="AN417" i="7"/>
  <c r="AM417" i="7"/>
  <c r="AL417" i="7"/>
  <c r="AN416" i="7"/>
  <c r="AM416" i="7"/>
  <c r="AL416" i="7"/>
  <c r="AN415" i="7"/>
  <c r="AM415" i="7"/>
  <c r="AL415" i="7"/>
  <c r="AN414" i="7"/>
  <c r="AM414" i="7"/>
  <c r="AL414" i="7"/>
  <c r="AN413" i="7"/>
  <c r="AM413" i="7"/>
  <c r="AL413" i="7"/>
  <c r="AN412" i="7"/>
  <c r="AM412" i="7"/>
  <c r="AL412" i="7"/>
  <c r="AN411" i="7"/>
  <c r="AM411" i="7"/>
  <c r="AL411" i="7"/>
  <c r="AN410" i="7"/>
  <c r="AM410" i="7"/>
  <c r="AL410" i="7"/>
  <c r="AN409" i="7"/>
  <c r="AM409" i="7"/>
  <c r="AL409" i="7"/>
  <c r="AN408" i="7"/>
  <c r="AM408" i="7"/>
  <c r="AL408" i="7"/>
  <c r="AN407" i="7"/>
  <c r="AM407" i="7"/>
  <c r="AL407" i="7"/>
  <c r="AN406" i="7"/>
  <c r="AM406" i="7"/>
  <c r="AL406" i="7"/>
  <c r="AN405" i="7"/>
  <c r="AM405" i="7"/>
  <c r="AL405" i="7"/>
  <c r="AN404" i="7"/>
  <c r="AM404" i="7"/>
  <c r="AL404" i="7"/>
  <c r="AN403" i="7"/>
  <c r="AM403" i="7"/>
  <c r="AL403" i="7"/>
  <c r="AN402" i="7"/>
  <c r="AM402" i="7"/>
  <c r="AL402" i="7"/>
  <c r="AN401" i="7"/>
  <c r="AM401" i="7"/>
  <c r="AL401" i="7"/>
  <c r="AN400" i="7"/>
  <c r="AM400" i="7"/>
  <c r="AL400" i="7"/>
  <c r="AN399" i="7"/>
  <c r="AM399" i="7"/>
  <c r="AL399" i="7"/>
  <c r="AN398" i="7"/>
  <c r="AM398" i="7"/>
  <c r="AL398" i="7"/>
  <c r="AN397" i="7"/>
  <c r="AM397" i="7"/>
  <c r="AL397" i="7"/>
  <c r="AN396" i="7"/>
  <c r="AM396" i="7"/>
  <c r="AL396" i="7"/>
  <c r="AN395" i="7"/>
  <c r="AM395" i="7"/>
  <c r="AL395" i="7"/>
  <c r="AN394" i="7"/>
  <c r="AM394" i="7"/>
  <c r="AL394" i="7"/>
  <c r="AN393" i="7"/>
  <c r="AM393" i="7"/>
  <c r="AL393" i="7"/>
  <c r="AN392" i="7"/>
  <c r="AM392" i="7"/>
  <c r="AL392" i="7"/>
  <c r="AN391" i="7"/>
  <c r="AM391" i="7"/>
  <c r="AL391" i="7"/>
  <c r="AN390" i="7"/>
  <c r="AM390" i="7"/>
  <c r="AL390" i="7"/>
  <c r="AN389" i="7"/>
  <c r="AM389" i="7"/>
  <c r="AL389" i="7"/>
  <c r="AN388" i="7"/>
  <c r="AM388" i="7"/>
  <c r="AL388" i="7"/>
  <c r="AN387" i="7"/>
  <c r="AM387" i="7"/>
  <c r="AL387" i="7"/>
  <c r="AN386" i="7"/>
  <c r="AM386" i="7"/>
  <c r="AL386" i="7"/>
  <c r="AN385" i="7"/>
  <c r="AM385" i="7"/>
  <c r="AL385" i="7"/>
  <c r="AN384" i="7"/>
  <c r="AM384" i="7"/>
  <c r="AL384" i="7"/>
  <c r="AN383" i="7"/>
  <c r="AM383" i="7"/>
  <c r="AL383" i="7"/>
  <c r="AN382" i="7"/>
  <c r="AM382" i="7"/>
  <c r="AL382" i="7"/>
  <c r="AN381" i="7"/>
  <c r="AM381" i="7"/>
  <c r="AL381" i="7"/>
  <c r="AN380" i="7"/>
  <c r="AM380" i="7"/>
  <c r="AL380" i="7"/>
  <c r="AN379" i="7"/>
  <c r="AM379" i="7"/>
  <c r="AL379" i="7"/>
  <c r="AN378" i="7"/>
  <c r="AM378" i="7"/>
  <c r="AL378" i="7"/>
  <c r="AN377" i="7"/>
  <c r="AM377" i="7"/>
  <c r="AL377" i="7"/>
  <c r="AN376" i="7"/>
  <c r="AM376" i="7"/>
  <c r="AL376" i="7"/>
  <c r="AN375" i="7"/>
  <c r="AM375" i="7"/>
  <c r="AL375" i="7"/>
  <c r="AN374" i="7"/>
  <c r="AM374" i="7"/>
  <c r="AL374" i="7"/>
  <c r="AN373" i="7"/>
  <c r="AM373" i="7"/>
  <c r="AL373" i="7"/>
  <c r="AN372" i="7"/>
  <c r="AM372" i="7"/>
  <c r="AL372" i="7"/>
  <c r="AN371" i="7"/>
  <c r="AM371" i="7"/>
  <c r="AL371" i="7"/>
  <c r="AN370" i="7"/>
  <c r="AM370" i="7"/>
  <c r="AL370" i="7"/>
  <c r="AN369" i="7"/>
  <c r="AM369" i="7"/>
  <c r="AL369" i="7"/>
  <c r="AN368" i="7"/>
  <c r="AM368" i="7"/>
  <c r="AL368" i="7"/>
  <c r="AN367" i="7"/>
  <c r="AM367" i="7"/>
  <c r="AL367" i="7"/>
  <c r="AN366" i="7"/>
  <c r="AM366" i="7"/>
  <c r="AL366" i="7"/>
  <c r="AN365" i="7"/>
  <c r="AM365" i="7"/>
  <c r="AL365" i="7"/>
  <c r="AN364" i="7"/>
  <c r="AM364" i="7"/>
  <c r="AL364" i="7"/>
  <c r="AN363" i="7"/>
  <c r="AM363" i="7"/>
  <c r="AL363" i="7"/>
  <c r="AN362" i="7"/>
  <c r="AM362" i="7"/>
  <c r="AL362" i="7"/>
  <c r="AN361" i="7"/>
  <c r="AM361" i="7"/>
  <c r="AL361" i="7"/>
  <c r="AN360" i="7"/>
  <c r="AM360" i="7"/>
  <c r="AL360" i="7"/>
  <c r="AN359" i="7"/>
  <c r="AM359" i="7"/>
  <c r="AL359" i="7"/>
  <c r="AN358" i="7"/>
  <c r="AM358" i="7"/>
  <c r="AL358" i="7"/>
  <c r="AN357" i="7"/>
  <c r="AM357" i="7"/>
  <c r="AL357" i="7"/>
  <c r="AN356" i="7"/>
  <c r="AM356" i="7"/>
  <c r="AL356" i="7"/>
  <c r="AN355" i="7"/>
  <c r="AM355" i="7"/>
  <c r="AL355" i="7"/>
  <c r="AN354" i="7"/>
  <c r="AM354" i="7"/>
  <c r="AL354" i="7"/>
  <c r="AN353" i="7"/>
  <c r="AM353" i="7"/>
  <c r="AL353" i="7"/>
  <c r="AN352" i="7"/>
  <c r="AM352" i="7"/>
  <c r="AL352" i="7"/>
  <c r="AN351" i="7"/>
  <c r="AM351" i="7"/>
  <c r="AL351" i="7"/>
  <c r="AN350" i="7"/>
  <c r="AM350" i="7"/>
  <c r="AL350" i="7"/>
  <c r="AN349" i="7"/>
  <c r="AM349" i="7"/>
  <c r="AL349" i="7"/>
  <c r="AN348" i="7"/>
  <c r="AM348" i="7"/>
  <c r="AL348" i="7"/>
  <c r="AN347" i="7"/>
  <c r="AM347" i="7"/>
  <c r="AL347" i="7"/>
  <c r="AN346" i="7"/>
  <c r="AM346" i="7"/>
  <c r="AL346" i="7"/>
  <c r="AN345" i="7"/>
  <c r="AM345" i="7"/>
  <c r="AL345" i="7"/>
  <c r="AN344" i="7"/>
  <c r="AM344" i="7"/>
  <c r="AL344" i="7"/>
  <c r="AN343" i="7"/>
  <c r="AM343" i="7"/>
  <c r="AL343" i="7"/>
  <c r="AN342" i="7"/>
  <c r="AM342" i="7"/>
  <c r="AL342" i="7"/>
  <c r="AN341" i="7"/>
  <c r="AM341" i="7"/>
  <c r="AL341" i="7"/>
  <c r="AN340" i="7"/>
  <c r="AM340" i="7"/>
  <c r="AL340" i="7"/>
  <c r="AN339" i="7"/>
  <c r="AM339" i="7"/>
  <c r="AL339" i="7"/>
  <c r="AN338" i="7"/>
  <c r="AM338" i="7"/>
  <c r="AL338" i="7"/>
  <c r="AN337" i="7"/>
  <c r="AM337" i="7"/>
  <c r="AL337" i="7"/>
  <c r="AN336" i="7"/>
  <c r="AM336" i="7"/>
  <c r="AL336" i="7"/>
  <c r="AN335" i="7"/>
  <c r="AM335" i="7"/>
  <c r="AL335" i="7"/>
  <c r="AN334" i="7"/>
  <c r="AM334" i="7"/>
  <c r="AL334" i="7"/>
  <c r="AN333" i="7"/>
  <c r="AM333" i="7"/>
  <c r="AL333" i="7"/>
  <c r="AN332" i="7"/>
  <c r="AM332" i="7"/>
  <c r="AL332" i="7"/>
  <c r="AN331" i="7"/>
  <c r="AM331" i="7"/>
  <c r="AL331" i="7"/>
  <c r="AN330" i="7"/>
  <c r="AM330" i="7"/>
  <c r="AL330" i="7"/>
  <c r="AN329" i="7"/>
  <c r="AM329" i="7"/>
  <c r="AL329" i="7"/>
  <c r="AN328" i="7"/>
  <c r="AM328" i="7"/>
  <c r="AL328" i="7"/>
  <c r="AN327" i="7"/>
  <c r="AM327" i="7"/>
  <c r="AL327" i="7"/>
  <c r="AN326" i="7"/>
  <c r="AM326" i="7"/>
  <c r="AL326" i="7"/>
  <c r="AN325" i="7"/>
  <c r="AM325" i="7"/>
  <c r="AL325" i="7"/>
  <c r="AN324" i="7"/>
  <c r="AM324" i="7"/>
  <c r="AL324" i="7"/>
  <c r="AN323" i="7"/>
  <c r="AM323" i="7"/>
  <c r="AL323" i="7"/>
  <c r="AN322" i="7"/>
  <c r="AM322" i="7"/>
  <c r="AL322" i="7"/>
  <c r="AN321" i="7"/>
  <c r="AM321" i="7"/>
  <c r="AL321" i="7"/>
  <c r="AN320" i="7"/>
  <c r="AM320" i="7"/>
  <c r="AL320" i="7"/>
  <c r="AN319" i="7"/>
  <c r="AM319" i="7"/>
  <c r="AL319" i="7"/>
  <c r="AN318" i="7"/>
  <c r="AM318" i="7"/>
  <c r="AL318" i="7"/>
  <c r="AN317" i="7"/>
  <c r="AM317" i="7"/>
  <c r="AL317" i="7"/>
  <c r="AN316" i="7"/>
  <c r="AM316" i="7"/>
  <c r="AL316" i="7"/>
  <c r="AN315" i="7"/>
  <c r="AM315" i="7"/>
  <c r="AL315" i="7"/>
  <c r="AN314" i="7"/>
  <c r="AM314" i="7"/>
  <c r="AL314" i="7"/>
  <c r="AN313" i="7"/>
  <c r="AM313" i="7"/>
  <c r="AL313" i="7"/>
  <c r="AN312" i="7"/>
  <c r="AM312" i="7"/>
  <c r="AL312" i="7"/>
  <c r="AN311" i="7"/>
  <c r="AM311" i="7"/>
  <c r="AL311" i="7"/>
  <c r="AN310" i="7"/>
  <c r="AM310" i="7"/>
  <c r="AL310" i="7"/>
  <c r="AN309" i="7"/>
  <c r="AM309" i="7"/>
  <c r="AL309" i="7"/>
  <c r="AN308" i="7"/>
  <c r="AM308" i="7"/>
  <c r="AL308" i="7"/>
  <c r="AN307" i="7"/>
  <c r="AM307" i="7"/>
  <c r="AL307" i="7"/>
  <c r="AN306" i="7"/>
  <c r="AM306" i="7"/>
  <c r="AL306" i="7"/>
  <c r="AN305" i="7"/>
  <c r="AM305" i="7"/>
  <c r="AL305" i="7"/>
  <c r="AN304" i="7"/>
  <c r="AM304" i="7"/>
  <c r="AL304" i="7"/>
  <c r="AN303" i="7"/>
  <c r="AM303" i="7"/>
  <c r="AL303" i="7"/>
  <c r="AN302" i="7"/>
  <c r="AM302" i="7"/>
  <c r="AL302" i="7"/>
  <c r="AN301" i="7"/>
  <c r="AM301" i="7"/>
  <c r="AL301" i="7"/>
  <c r="AN300" i="7"/>
  <c r="AM300" i="7"/>
  <c r="AL300" i="7"/>
  <c r="AN299" i="7"/>
  <c r="AM299" i="7"/>
  <c r="AL299" i="7"/>
  <c r="AN298" i="7"/>
  <c r="AM298" i="7"/>
  <c r="AL298" i="7"/>
  <c r="AN297" i="7"/>
  <c r="AM297" i="7"/>
  <c r="AL297" i="7"/>
  <c r="AN296" i="7"/>
  <c r="AM296" i="7"/>
  <c r="AL296" i="7"/>
  <c r="AN295" i="7"/>
  <c r="AM295" i="7"/>
  <c r="AL295" i="7"/>
  <c r="AN294" i="7"/>
  <c r="AM294" i="7"/>
  <c r="AL294" i="7"/>
  <c r="AN293" i="7"/>
  <c r="AM293" i="7"/>
  <c r="AL293" i="7"/>
  <c r="AN292" i="7"/>
  <c r="AM292" i="7"/>
  <c r="AL292" i="7"/>
  <c r="AN291" i="7"/>
  <c r="AM291" i="7"/>
  <c r="AL291" i="7"/>
  <c r="AN290" i="7"/>
  <c r="AM290" i="7"/>
  <c r="AL290" i="7"/>
  <c r="AN289" i="7"/>
  <c r="AM289" i="7"/>
  <c r="AL289" i="7"/>
  <c r="AN288" i="7"/>
  <c r="AM288" i="7"/>
  <c r="AL288" i="7"/>
  <c r="AN287" i="7"/>
  <c r="AM287" i="7"/>
  <c r="AL287" i="7"/>
  <c r="AN286" i="7"/>
  <c r="AM286" i="7"/>
  <c r="AL286" i="7"/>
  <c r="AN285" i="7"/>
  <c r="AM285" i="7"/>
  <c r="AL285" i="7"/>
  <c r="AN284" i="7"/>
  <c r="AM284" i="7"/>
  <c r="AL284" i="7"/>
  <c r="AN283" i="7"/>
  <c r="AM283" i="7"/>
  <c r="AL283" i="7"/>
  <c r="AN282" i="7"/>
  <c r="AM282" i="7"/>
  <c r="AL282" i="7"/>
  <c r="AN281" i="7"/>
  <c r="AM281" i="7"/>
  <c r="AL281" i="7"/>
  <c r="AN280" i="7"/>
  <c r="AM280" i="7"/>
  <c r="AL280" i="7"/>
  <c r="AN279" i="7"/>
  <c r="AM279" i="7"/>
  <c r="AL279" i="7"/>
  <c r="AN278" i="7"/>
  <c r="AM278" i="7"/>
  <c r="AL278" i="7"/>
  <c r="AN277" i="7"/>
  <c r="AM277" i="7"/>
  <c r="AL277" i="7"/>
  <c r="AN276" i="7"/>
  <c r="AM276" i="7"/>
  <c r="AL276" i="7"/>
  <c r="AN275" i="7"/>
  <c r="AM275" i="7"/>
  <c r="AL275" i="7"/>
  <c r="AN274" i="7"/>
  <c r="AM274" i="7"/>
  <c r="AL274" i="7"/>
  <c r="AN273" i="7"/>
  <c r="AM273" i="7"/>
  <c r="AL273" i="7"/>
  <c r="AN272" i="7"/>
  <c r="AM272" i="7"/>
  <c r="AL272" i="7"/>
  <c r="AN271" i="7"/>
  <c r="AM271" i="7"/>
  <c r="AL271" i="7"/>
  <c r="AN270" i="7"/>
  <c r="AM270" i="7"/>
  <c r="AL270" i="7"/>
  <c r="AN269" i="7"/>
  <c r="AM269" i="7"/>
  <c r="AL269" i="7"/>
  <c r="AN268" i="7"/>
  <c r="AM268" i="7"/>
  <c r="AL268" i="7"/>
  <c r="AN267" i="7"/>
  <c r="AM267" i="7"/>
  <c r="AL267" i="7"/>
  <c r="AN266" i="7"/>
  <c r="AM266" i="7"/>
  <c r="AL266" i="7"/>
  <c r="AN265" i="7"/>
  <c r="AM265" i="7"/>
  <c r="AL265" i="7"/>
  <c r="AN264" i="7"/>
  <c r="AM264" i="7"/>
  <c r="AL264" i="7"/>
  <c r="AN263" i="7"/>
  <c r="AM263" i="7"/>
  <c r="AL263" i="7"/>
  <c r="AN262" i="7"/>
  <c r="AM262" i="7"/>
  <c r="AL262" i="7"/>
  <c r="AN261" i="7"/>
  <c r="AM261" i="7"/>
  <c r="AL261" i="7"/>
  <c r="AN260" i="7"/>
  <c r="AM260" i="7"/>
  <c r="AL260" i="7"/>
  <c r="AN259" i="7"/>
  <c r="AM259" i="7"/>
  <c r="AL259" i="7"/>
  <c r="AN258" i="7"/>
  <c r="AM258" i="7"/>
  <c r="AL258" i="7"/>
  <c r="AN257" i="7"/>
  <c r="AM257" i="7"/>
  <c r="AL257" i="7"/>
  <c r="AN256" i="7"/>
  <c r="AM256" i="7"/>
  <c r="AL256" i="7"/>
  <c r="AN255" i="7"/>
  <c r="AM255" i="7"/>
  <c r="AL255" i="7"/>
  <c r="AN254" i="7"/>
  <c r="AM254" i="7"/>
  <c r="AL254" i="7"/>
  <c r="AN253" i="7"/>
  <c r="AM253" i="7"/>
  <c r="AL253" i="7"/>
  <c r="AN252" i="7"/>
  <c r="AM252" i="7"/>
  <c r="AL252" i="7"/>
  <c r="AN251" i="7"/>
  <c r="AM251" i="7"/>
  <c r="AL251" i="7"/>
  <c r="AN250" i="7"/>
  <c r="AM250" i="7"/>
  <c r="AL250" i="7"/>
  <c r="AN249" i="7"/>
  <c r="AM249" i="7"/>
  <c r="AL249" i="7"/>
  <c r="AN248" i="7"/>
  <c r="AM248" i="7"/>
  <c r="AL248" i="7"/>
  <c r="AN247" i="7"/>
  <c r="AM247" i="7"/>
  <c r="AL247" i="7"/>
  <c r="AN246" i="7"/>
  <c r="AM246" i="7"/>
  <c r="AL246" i="7"/>
  <c r="AN245" i="7"/>
  <c r="AM245" i="7"/>
  <c r="AL245" i="7"/>
  <c r="AN244" i="7"/>
  <c r="AM244" i="7"/>
  <c r="AL244" i="7"/>
  <c r="AN243" i="7"/>
  <c r="AM243" i="7"/>
  <c r="AL243" i="7"/>
  <c r="AN242" i="7"/>
  <c r="AM242" i="7"/>
  <c r="AL242" i="7"/>
  <c r="AN241" i="7"/>
  <c r="AM241" i="7"/>
  <c r="AL241" i="7"/>
  <c r="AN240" i="7"/>
  <c r="AM240" i="7"/>
  <c r="AL240" i="7"/>
  <c r="AN239" i="7"/>
  <c r="AM239" i="7"/>
  <c r="AL239" i="7"/>
  <c r="AN238" i="7"/>
  <c r="AM238" i="7"/>
  <c r="AL238" i="7"/>
  <c r="AN237" i="7"/>
  <c r="AM237" i="7"/>
  <c r="AL237" i="7"/>
  <c r="AN236" i="7"/>
  <c r="AM236" i="7"/>
  <c r="AL236" i="7"/>
  <c r="AN235" i="7"/>
  <c r="AM235" i="7"/>
  <c r="AL235" i="7"/>
  <c r="AN234" i="7"/>
  <c r="AM234" i="7"/>
  <c r="AL234" i="7"/>
  <c r="AN233" i="7"/>
  <c r="AM233" i="7"/>
  <c r="AL233" i="7"/>
  <c r="AN232" i="7"/>
  <c r="AM232" i="7"/>
  <c r="AL232" i="7"/>
  <c r="AN231" i="7"/>
  <c r="AM231" i="7"/>
  <c r="AL231" i="7"/>
  <c r="AN230" i="7"/>
  <c r="AM230" i="7"/>
  <c r="AL230" i="7"/>
  <c r="AN229" i="7"/>
  <c r="AM229" i="7"/>
  <c r="AL229" i="7"/>
  <c r="AN228" i="7"/>
  <c r="AM228" i="7"/>
  <c r="AL228" i="7"/>
  <c r="AN227" i="7"/>
  <c r="AM227" i="7"/>
  <c r="AL227" i="7"/>
  <c r="AN226" i="7"/>
  <c r="AM226" i="7"/>
  <c r="AL226" i="7"/>
  <c r="AN225" i="7"/>
  <c r="AM225" i="7"/>
  <c r="AL225" i="7"/>
  <c r="AN224" i="7"/>
  <c r="AM224" i="7"/>
  <c r="AL224" i="7"/>
  <c r="AN223" i="7"/>
  <c r="AM223" i="7"/>
  <c r="AL223" i="7"/>
  <c r="AN222" i="7"/>
  <c r="AM222" i="7"/>
  <c r="AL222" i="7"/>
  <c r="AN221" i="7"/>
  <c r="AM221" i="7"/>
  <c r="AL221" i="7"/>
  <c r="AN220" i="7"/>
  <c r="AM220" i="7"/>
  <c r="AL220" i="7"/>
  <c r="AN219" i="7"/>
  <c r="AM219" i="7"/>
  <c r="AL219" i="7"/>
  <c r="AN218" i="7"/>
  <c r="AM218" i="7"/>
  <c r="AL218" i="7"/>
  <c r="AN217" i="7"/>
  <c r="AM217" i="7"/>
  <c r="AL217" i="7"/>
  <c r="AN216" i="7"/>
  <c r="AM216" i="7"/>
  <c r="AL216" i="7"/>
  <c r="AN215" i="7"/>
  <c r="AM215" i="7"/>
  <c r="AL215" i="7"/>
  <c r="AN214" i="7"/>
  <c r="AM214" i="7"/>
  <c r="AL214" i="7"/>
  <c r="AN213" i="7"/>
  <c r="AM213" i="7"/>
  <c r="AL213" i="7"/>
  <c r="AN212" i="7"/>
  <c r="AM212" i="7"/>
  <c r="AL212" i="7"/>
  <c r="AN211" i="7"/>
  <c r="AM211" i="7"/>
  <c r="AL211" i="7"/>
  <c r="AN210" i="7"/>
  <c r="AM210" i="7"/>
  <c r="AL210" i="7"/>
  <c r="AN209" i="7"/>
  <c r="AM209" i="7"/>
  <c r="AL209" i="7"/>
  <c r="AN208" i="7"/>
  <c r="AM208" i="7"/>
  <c r="AL208" i="7"/>
  <c r="AN207" i="7"/>
  <c r="AM207" i="7"/>
  <c r="AL207" i="7"/>
  <c r="AN206" i="7"/>
  <c r="AM206" i="7"/>
  <c r="AL206" i="7"/>
  <c r="AN205" i="7"/>
  <c r="AM205" i="7"/>
  <c r="AL205" i="7"/>
  <c r="AN204" i="7"/>
  <c r="AM204" i="7"/>
  <c r="AL204" i="7"/>
  <c r="AN203" i="7"/>
  <c r="AM203" i="7"/>
  <c r="AL203" i="7"/>
  <c r="AN202" i="7"/>
  <c r="AM202" i="7"/>
  <c r="AL202" i="7"/>
  <c r="AN201" i="7"/>
  <c r="AM201" i="7"/>
  <c r="AL201" i="7"/>
  <c r="AN200" i="7"/>
  <c r="AM200" i="7"/>
  <c r="AL200" i="7"/>
  <c r="AN199" i="7"/>
  <c r="AM199" i="7"/>
  <c r="AL199" i="7"/>
  <c r="AN198" i="7"/>
  <c r="AM198" i="7"/>
  <c r="AL198" i="7"/>
  <c r="AN197" i="7"/>
  <c r="AM197" i="7"/>
  <c r="AL197" i="7"/>
  <c r="AN196" i="7"/>
  <c r="AM196" i="7"/>
  <c r="AL196" i="7"/>
  <c r="AN195" i="7"/>
  <c r="AM195" i="7"/>
  <c r="AL195" i="7"/>
  <c r="AN194" i="7"/>
  <c r="AM194" i="7"/>
  <c r="AL194" i="7"/>
  <c r="AN193" i="7"/>
  <c r="AM193" i="7"/>
  <c r="AL193" i="7"/>
  <c r="AN192" i="7"/>
  <c r="AM192" i="7"/>
  <c r="AL192" i="7"/>
  <c r="AN191" i="7"/>
  <c r="AM191" i="7"/>
  <c r="AL191" i="7"/>
  <c r="AN190" i="7"/>
  <c r="AM190" i="7"/>
  <c r="AL190" i="7"/>
  <c r="AN189" i="7"/>
  <c r="AM189" i="7"/>
  <c r="AL189" i="7"/>
  <c r="AN188" i="7"/>
  <c r="AM188" i="7"/>
  <c r="AL188" i="7"/>
  <c r="AN187" i="7"/>
  <c r="AM187" i="7"/>
  <c r="AL187" i="7"/>
  <c r="AN186" i="7"/>
  <c r="AM186" i="7"/>
  <c r="AL186" i="7"/>
  <c r="AN185" i="7"/>
  <c r="AM185" i="7"/>
  <c r="AL185" i="7"/>
  <c r="AN184" i="7"/>
  <c r="AM184" i="7"/>
  <c r="AL184" i="7"/>
  <c r="AN183" i="7"/>
  <c r="AM183" i="7"/>
  <c r="AL183" i="7"/>
  <c r="AN182" i="7"/>
  <c r="AM182" i="7"/>
  <c r="AL182" i="7"/>
  <c r="AN181" i="7"/>
  <c r="AM181" i="7"/>
  <c r="AL181" i="7"/>
  <c r="AN180" i="7"/>
  <c r="AM180" i="7"/>
  <c r="AL180" i="7"/>
  <c r="AN179" i="7"/>
  <c r="AM179" i="7"/>
  <c r="AL179" i="7"/>
  <c r="AN178" i="7"/>
  <c r="AM178" i="7"/>
  <c r="AL178" i="7"/>
  <c r="AN177" i="7"/>
  <c r="AM177" i="7"/>
  <c r="AL177" i="7"/>
  <c r="AN176" i="7"/>
  <c r="AM176" i="7"/>
  <c r="AL176" i="7"/>
  <c r="AN175" i="7"/>
  <c r="AM175" i="7"/>
  <c r="AL175" i="7"/>
  <c r="AN174" i="7"/>
  <c r="AM174" i="7"/>
  <c r="AL174" i="7"/>
  <c r="AN173" i="7"/>
  <c r="AM173" i="7"/>
  <c r="AL173" i="7"/>
  <c r="AN172" i="7"/>
  <c r="AM172" i="7"/>
  <c r="AL172" i="7"/>
  <c r="AN171" i="7"/>
  <c r="AM171" i="7"/>
  <c r="AL171" i="7"/>
  <c r="AN170" i="7"/>
  <c r="AM170" i="7"/>
  <c r="AL170" i="7"/>
  <c r="AN169" i="7"/>
  <c r="AM169" i="7"/>
  <c r="AL169" i="7"/>
  <c r="AN168" i="7"/>
  <c r="AM168" i="7"/>
  <c r="AL168" i="7"/>
  <c r="AN167" i="7"/>
  <c r="AM167" i="7"/>
  <c r="AL167" i="7"/>
  <c r="AN166" i="7"/>
  <c r="AM166" i="7"/>
  <c r="AL166" i="7"/>
  <c r="AN165" i="7"/>
  <c r="AM165" i="7"/>
  <c r="AL165" i="7"/>
  <c r="AN164" i="7"/>
  <c r="AM164" i="7"/>
  <c r="AL164" i="7"/>
  <c r="AN163" i="7"/>
  <c r="AM163" i="7"/>
  <c r="AL163" i="7"/>
  <c r="AN162" i="7"/>
  <c r="AM162" i="7"/>
  <c r="AL162" i="7"/>
  <c r="AN161" i="7"/>
  <c r="AM161" i="7"/>
  <c r="AL161" i="7"/>
  <c r="AN160" i="7"/>
  <c r="AM160" i="7"/>
  <c r="AL160" i="7"/>
  <c r="AN159" i="7"/>
  <c r="AM159" i="7"/>
  <c r="AL159" i="7"/>
  <c r="AN158" i="7"/>
  <c r="AM158" i="7"/>
  <c r="AL158" i="7"/>
  <c r="AN157" i="7"/>
  <c r="AM157" i="7"/>
  <c r="AL157" i="7"/>
  <c r="AN156" i="7"/>
  <c r="AM156" i="7"/>
  <c r="AL156" i="7"/>
  <c r="AN155" i="7"/>
  <c r="AM155" i="7"/>
  <c r="AL155" i="7"/>
  <c r="AN154" i="7"/>
  <c r="AM154" i="7"/>
  <c r="AL154" i="7"/>
  <c r="AN153" i="7"/>
  <c r="AM153" i="7"/>
  <c r="AL153" i="7"/>
  <c r="AN152" i="7"/>
  <c r="AM152" i="7"/>
  <c r="AL152" i="7"/>
  <c r="AN151" i="7"/>
  <c r="AM151" i="7"/>
  <c r="AL151" i="7"/>
  <c r="AN150" i="7"/>
  <c r="AM150" i="7"/>
  <c r="AL150" i="7"/>
  <c r="AN149" i="7"/>
  <c r="AM149" i="7"/>
  <c r="AL149" i="7"/>
  <c r="AN148" i="7"/>
  <c r="AM148" i="7"/>
  <c r="AL148" i="7"/>
  <c r="AN147" i="7"/>
  <c r="AM147" i="7"/>
  <c r="AL147" i="7"/>
  <c r="AN146" i="7"/>
  <c r="AM146" i="7"/>
  <c r="AL146" i="7"/>
  <c r="AN145" i="7"/>
  <c r="AM145" i="7"/>
  <c r="AL145" i="7"/>
  <c r="AN144" i="7"/>
  <c r="AM144" i="7"/>
  <c r="AL144" i="7"/>
  <c r="AN143" i="7"/>
  <c r="AM143" i="7"/>
  <c r="AL143" i="7"/>
  <c r="AN142" i="7"/>
  <c r="AM142" i="7"/>
  <c r="AL142" i="7"/>
  <c r="AN141" i="7"/>
  <c r="AM141" i="7"/>
  <c r="AL141" i="7"/>
  <c r="AN140" i="7"/>
  <c r="AM140" i="7"/>
  <c r="AL140" i="7"/>
  <c r="AN139" i="7"/>
  <c r="AM139" i="7"/>
  <c r="AL139" i="7"/>
  <c r="AN138" i="7"/>
  <c r="AM138" i="7"/>
  <c r="AL138" i="7"/>
  <c r="AN137" i="7"/>
  <c r="AM137" i="7"/>
  <c r="AL137" i="7"/>
  <c r="AN136" i="7"/>
  <c r="AM136" i="7"/>
  <c r="AL136" i="7"/>
  <c r="AN135" i="7"/>
  <c r="AM135" i="7"/>
  <c r="AL135" i="7"/>
  <c r="AN134" i="7"/>
  <c r="AM134" i="7"/>
  <c r="AL134" i="7"/>
  <c r="AN133" i="7"/>
  <c r="AM133" i="7"/>
  <c r="AL133" i="7"/>
  <c r="AN132" i="7"/>
  <c r="AM132" i="7"/>
  <c r="AL132" i="7"/>
  <c r="AN131" i="7"/>
  <c r="AM131" i="7"/>
  <c r="AL131" i="7"/>
  <c r="AN130" i="7"/>
  <c r="AM130" i="7"/>
  <c r="AL130" i="7"/>
  <c r="AN129" i="7"/>
  <c r="AM129" i="7"/>
  <c r="AL129" i="7"/>
  <c r="AN128" i="7"/>
  <c r="AM128" i="7"/>
  <c r="AL128" i="7"/>
  <c r="AN127" i="7"/>
  <c r="AM127" i="7"/>
  <c r="AL127" i="7"/>
  <c r="AN126" i="7"/>
  <c r="AM126" i="7"/>
  <c r="AL126" i="7"/>
  <c r="AN125" i="7"/>
  <c r="AM125" i="7"/>
  <c r="AL125" i="7"/>
  <c r="AN124" i="7"/>
  <c r="AM124" i="7"/>
  <c r="AL124" i="7"/>
  <c r="AN123" i="7"/>
  <c r="AM123" i="7"/>
  <c r="AL123" i="7"/>
  <c r="AN122" i="7"/>
  <c r="AM122" i="7"/>
  <c r="AL122" i="7"/>
  <c r="AN121" i="7"/>
  <c r="AM121" i="7"/>
  <c r="AL121" i="7"/>
  <c r="AN120" i="7"/>
  <c r="AM120" i="7"/>
  <c r="AL120" i="7"/>
  <c r="AN119" i="7"/>
  <c r="AM119" i="7"/>
  <c r="AL119" i="7"/>
  <c r="AN118" i="7"/>
  <c r="AM118" i="7"/>
  <c r="AL118" i="7"/>
  <c r="AN117" i="7"/>
  <c r="AM117" i="7"/>
  <c r="AL117" i="7"/>
  <c r="AN116" i="7"/>
  <c r="AM116" i="7"/>
  <c r="AL116" i="7"/>
  <c r="AN115" i="7"/>
  <c r="AM115" i="7"/>
  <c r="AL115" i="7"/>
  <c r="AN114" i="7"/>
  <c r="AM114" i="7"/>
  <c r="AL114" i="7"/>
  <c r="AN113" i="7"/>
  <c r="AM113" i="7"/>
  <c r="AL113" i="7"/>
  <c r="AN112" i="7"/>
  <c r="AM112" i="7"/>
  <c r="AL112" i="7"/>
  <c r="AN111" i="7"/>
  <c r="AM111" i="7"/>
  <c r="AL111" i="7"/>
  <c r="AN110" i="7"/>
  <c r="AM110" i="7"/>
  <c r="AL110" i="7"/>
  <c r="AN109" i="7"/>
  <c r="AM109" i="7"/>
  <c r="AL109" i="7"/>
  <c r="AN108" i="7"/>
  <c r="AM108" i="7"/>
  <c r="AL108" i="7"/>
  <c r="AN107" i="7"/>
  <c r="AM107" i="7"/>
  <c r="AL107" i="7"/>
  <c r="AN106" i="7"/>
  <c r="AM106" i="7"/>
  <c r="AL106" i="7"/>
  <c r="AN105" i="7"/>
  <c r="AM105" i="7"/>
  <c r="AL105" i="7"/>
  <c r="AN104" i="7"/>
  <c r="AM104" i="7"/>
  <c r="AL104" i="7"/>
  <c r="AN103" i="7"/>
  <c r="AM103" i="7"/>
  <c r="AL103" i="7"/>
  <c r="AN102" i="7"/>
  <c r="AM102" i="7"/>
  <c r="AL102" i="7"/>
  <c r="AN101" i="7"/>
  <c r="AM101" i="7"/>
  <c r="AL101" i="7"/>
  <c r="AN100" i="7"/>
  <c r="AM100" i="7"/>
  <c r="AL100" i="7"/>
  <c r="AN99" i="7"/>
  <c r="AM99" i="7"/>
  <c r="AL99" i="7"/>
  <c r="AN98" i="7"/>
  <c r="AM98" i="7"/>
  <c r="AL98" i="7"/>
  <c r="AN97" i="7"/>
  <c r="AM97" i="7"/>
  <c r="AL97" i="7"/>
  <c r="AN96" i="7"/>
  <c r="AM96" i="7"/>
  <c r="AL96" i="7"/>
  <c r="AN95" i="7"/>
  <c r="AM95" i="7"/>
  <c r="AL95" i="7"/>
  <c r="AN94" i="7"/>
  <c r="AM94" i="7"/>
  <c r="AL94" i="7"/>
  <c r="AN93" i="7"/>
  <c r="AM93" i="7"/>
  <c r="AL93" i="7"/>
  <c r="AN92" i="7"/>
  <c r="AM92" i="7"/>
  <c r="AL92" i="7"/>
  <c r="AN91" i="7"/>
  <c r="AM91" i="7"/>
  <c r="AL91" i="7"/>
  <c r="AN90" i="7"/>
  <c r="AM90" i="7"/>
  <c r="AL90" i="7"/>
  <c r="AN89" i="7"/>
  <c r="AM89" i="7"/>
  <c r="AL89" i="7"/>
  <c r="AN88" i="7"/>
  <c r="AM88" i="7"/>
  <c r="AL88" i="7"/>
  <c r="AN87" i="7"/>
  <c r="AM87" i="7"/>
  <c r="AL87" i="7"/>
  <c r="AN86" i="7"/>
  <c r="AM86" i="7"/>
  <c r="AL86" i="7"/>
  <c r="AN85" i="7"/>
  <c r="AM85" i="7"/>
  <c r="AL85" i="7"/>
  <c r="AN84" i="7"/>
  <c r="AM84" i="7"/>
  <c r="AL84" i="7"/>
  <c r="AN83" i="7"/>
  <c r="AM83" i="7"/>
  <c r="AL83" i="7"/>
  <c r="AN82" i="7"/>
  <c r="AM82" i="7"/>
  <c r="AL82" i="7"/>
  <c r="AN81" i="7"/>
  <c r="AM81" i="7"/>
  <c r="AL81" i="7"/>
  <c r="AN80" i="7"/>
  <c r="AM80" i="7"/>
  <c r="AL80" i="7"/>
  <c r="AN79" i="7"/>
  <c r="AM79" i="7"/>
  <c r="AL79" i="7"/>
  <c r="AN78" i="7"/>
  <c r="AM78" i="7"/>
  <c r="AL78" i="7"/>
  <c r="AN77" i="7"/>
  <c r="AM77" i="7"/>
  <c r="AL77" i="7"/>
  <c r="AN76" i="7"/>
  <c r="AM76" i="7"/>
  <c r="AL76" i="7"/>
  <c r="AN75" i="7"/>
  <c r="AM75" i="7"/>
  <c r="AL75" i="7"/>
  <c r="AL51" i="7"/>
  <c r="AM51" i="7"/>
  <c r="AN51" i="7"/>
  <c r="AL52" i="7"/>
  <c r="AM52" i="7"/>
  <c r="AN52" i="7"/>
  <c r="AL53" i="7"/>
  <c r="AM53" i="7"/>
  <c r="AN53" i="7"/>
  <c r="AL54" i="7"/>
  <c r="AM54" i="7"/>
  <c r="AN54" i="7"/>
  <c r="AL55" i="7"/>
  <c r="AM55" i="7"/>
  <c r="AN55" i="7"/>
  <c r="AL56" i="7"/>
  <c r="AM56" i="7"/>
  <c r="AN56" i="7"/>
  <c r="AL57" i="7"/>
  <c r="AM57" i="7"/>
  <c r="AN57" i="7"/>
  <c r="AL58" i="7"/>
  <c r="AM58" i="7"/>
  <c r="AN58" i="7"/>
  <c r="AL59" i="7"/>
  <c r="AM59" i="7"/>
  <c r="AN59" i="7"/>
  <c r="AL60" i="7"/>
  <c r="AM60" i="7"/>
  <c r="AN60" i="7"/>
  <c r="AL61" i="7"/>
  <c r="AM61" i="7"/>
  <c r="AN61" i="7"/>
  <c r="AL62" i="7"/>
  <c r="AM62" i="7"/>
  <c r="AN62" i="7"/>
  <c r="AL63" i="7"/>
  <c r="AM63" i="7"/>
  <c r="AN63" i="7"/>
  <c r="AL64" i="7"/>
  <c r="AM64" i="7"/>
  <c r="AN64" i="7"/>
  <c r="AL65" i="7"/>
  <c r="AM65" i="7"/>
  <c r="AN65" i="7"/>
  <c r="AL66" i="7"/>
  <c r="AM66" i="7"/>
  <c r="AN66" i="7"/>
  <c r="AL67" i="7"/>
  <c r="AM67" i="7"/>
  <c r="AN67" i="7"/>
  <c r="AL68" i="7"/>
  <c r="AM68" i="7"/>
  <c r="AN68" i="7"/>
  <c r="AL69" i="7"/>
  <c r="AM69" i="7"/>
  <c r="AN69" i="7"/>
  <c r="AL70" i="7"/>
  <c r="AM70" i="7"/>
  <c r="AN70" i="7"/>
  <c r="AL71" i="7"/>
  <c r="AM71" i="7"/>
  <c r="AN71" i="7"/>
  <c r="AL72" i="7"/>
  <c r="AM72" i="7"/>
  <c r="AN72" i="7"/>
  <c r="AL73" i="7"/>
  <c r="AM73" i="7"/>
  <c r="AN73" i="7"/>
  <c r="AL74" i="7"/>
  <c r="AM74" i="7"/>
  <c r="AN74" i="7"/>
  <c r="AN50" i="7"/>
  <c r="AM50" i="7"/>
  <c r="AL50" i="7"/>
  <c r="AN49" i="7"/>
  <c r="AM49" i="7"/>
  <c r="AL49" i="7"/>
  <c r="AN48" i="7"/>
  <c r="AM48" i="7"/>
  <c r="AL48" i="7"/>
  <c r="AN47" i="7"/>
  <c r="AM47" i="7"/>
  <c r="AL47" i="7"/>
  <c r="AN46" i="7"/>
  <c r="AM46" i="7"/>
  <c r="AL46" i="7"/>
  <c r="AN45" i="7"/>
  <c r="AM45" i="7"/>
  <c r="AL45" i="7"/>
  <c r="AL21" i="7"/>
  <c r="AM21" i="7"/>
  <c r="AN21" i="7"/>
  <c r="AL22" i="7"/>
  <c r="AM22" i="7"/>
  <c r="AN22" i="7"/>
  <c r="AL23" i="7"/>
  <c r="AM23" i="7"/>
  <c r="AN23" i="7"/>
  <c r="AL24" i="7"/>
  <c r="AM24" i="7"/>
  <c r="AN24" i="7"/>
  <c r="AL25" i="7"/>
  <c r="AM25" i="7"/>
  <c r="AN25" i="7"/>
  <c r="AL26" i="7"/>
  <c r="AM26" i="7"/>
  <c r="AN26" i="7"/>
  <c r="AL27" i="7"/>
  <c r="AM27" i="7"/>
  <c r="AN27" i="7"/>
  <c r="AL28" i="7"/>
  <c r="AM28" i="7"/>
  <c r="AN28" i="7"/>
  <c r="AL29" i="7"/>
  <c r="AM29" i="7"/>
  <c r="AN29" i="7"/>
  <c r="AL30" i="7"/>
  <c r="AM30" i="7"/>
  <c r="AN30" i="7"/>
  <c r="AL31" i="7"/>
  <c r="AM31" i="7"/>
  <c r="AN31" i="7"/>
  <c r="AL32" i="7"/>
  <c r="AM32" i="7"/>
  <c r="AN32" i="7"/>
  <c r="AL33" i="7"/>
  <c r="AM33" i="7"/>
  <c r="AN33" i="7"/>
  <c r="AL34" i="7"/>
  <c r="AM34" i="7"/>
  <c r="AN34" i="7"/>
  <c r="AL35" i="7"/>
  <c r="AM35" i="7"/>
  <c r="AN35" i="7"/>
  <c r="AL36" i="7"/>
  <c r="AM36" i="7"/>
  <c r="AN36" i="7"/>
  <c r="AL37" i="7"/>
  <c r="AM37" i="7"/>
  <c r="AN37" i="7"/>
  <c r="AL38" i="7"/>
  <c r="AM38" i="7"/>
  <c r="AN38" i="7"/>
  <c r="AL39" i="7"/>
  <c r="AM39" i="7"/>
  <c r="AN39" i="7"/>
  <c r="AL40" i="7"/>
  <c r="AM40" i="7"/>
  <c r="AN40" i="7"/>
  <c r="AL41" i="7"/>
  <c r="AM41" i="7"/>
  <c r="AN41" i="7"/>
  <c r="AL42" i="7"/>
  <c r="AM42" i="7"/>
  <c r="AN42" i="7"/>
  <c r="AL43" i="7"/>
  <c r="AM43" i="7"/>
  <c r="AN43" i="7"/>
  <c r="AL44" i="7"/>
  <c r="AM44" i="7"/>
  <c r="AN44" i="7"/>
  <c r="AN20" i="7"/>
  <c r="AM20" i="7"/>
  <c r="AL20" i="7"/>
  <c r="AL16" i="7"/>
  <c r="AM16" i="7"/>
  <c r="AN16" i="7"/>
  <c r="AL17" i="7"/>
  <c r="AM17" i="7"/>
  <c r="AN17" i="7"/>
  <c r="AL18" i="7"/>
  <c r="AM18" i="7"/>
  <c r="AN18" i="7"/>
  <c r="AL19" i="7"/>
  <c r="AM19" i="7"/>
  <c r="AN19" i="7"/>
  <c r="AN15" i="7"/>
  <c r="AM15" i="7"/>
  <c r="AL15" i="7"/>
  <c r="AI17" i="7"/>
  <c r="AI18" i="7" s="1"/>
  <c r="AI19" i="7" s="1"/>
  <c r="AI20" i="7" s="1"/>
  <c r="AI21" i="7" s="1"/>
  <c r="AI22" i="7" s="1"/>
  <c r="AI23" i="7" s="1"/>
  <c r="AI24" i="7" s="1"/>
  <c r="AI25" i="7" s="1"/>
  <c r="AI26" i="7" s="1"/>
  <c r="AI27" i="7" s="1"/>
  <c r="AI28" i="7" s="1"/>
  <c r="AI29" i="7" s="1"/>
  <c r="AI30" i="7" s="1"/>
  <c r="AI31" i="7" s="1"/>
  <c r="AI32" i="7" s="1"/>
  <c r="AI33" i="7" s="1"/>
  <c r="AI34" i="7" s="1"/>
  <c r="AI35" i="7" s="1"/>
  <c r="AI36" i="7" s="1"/>
  <c r="AI37" i="7" s="1"/>
  <c r="AI38" i="7" s="1"/>
  <c r="AI39" i="7" s="1"/>
  <c r="AI40" i="7" s="1"/>
  <c r="AI41" i="7" s="1"/>
  <c r="AI42" i="7" s="1"/>
  <c r="AI43" i="7" s="1"/>
  <c r="AI44" i="7" s="1"/>
  <c r="AI45" i="7" s="1"/>
  <c r="AI46" i="7" s="1"/>
  <c r="AI47" i="7" s="1"/>
  <c r="AI48" i="7" s="1"/>
  <c r="AI49" i="7" s="1"/>
  <c r="AI50" i="7" s="1"/>
  <c r="AI51" i="7" s="1"/>
  <c r="AI52" i="7" s="1"/>
  <c r="AI53" i="7" s="1"/>
  <c r="AI54" i="7" s="1"/>
  <c r="AI55" i="7" s="1"/>
  <c r="AI56" i="7" s="1"/>
  <c r="AI57" i="7" s="1"/>
  <c r="AI58" i="7" s="1"/>
  <c r="AI59" i="7" s="1"/>
  <c r="AI60" i="7" s="1"/>
  <c r="AI61" i="7" s="1"/>
  <c r="AI62" i="7" s="1"/>
  <c r="AI63" i="7" s="1"/>
  <c r="AI64" i="7" s="1"/>
  <c r="AI65" i="7" s="1"/>
  <c r="AI66" i="7" s="1"/>
  <c r="AI67" i="7" s="1"/>
  <c r="AI68" i="7" s="1"/>
  <c r="AI69" i="7" s="1"/>
  <c r="AI70" i="7" s="1"/>
  <c r="AI71" i="7" s="1"/>
  <c r="AI72" i="7" s="1"/>
  <c r="AI73" i="7" s="1"/>
  <c r="AI74" i="7" s="1"/>
  <c r="AI75" i="7" s="1"/>
  <c r="AI76" i="7" s="1"/>
  <c r="AI77" i="7" s="1"/>
  <c r="AI78" i="7" s="1"/>
  <c r="AI79" i="7" s="1"/>
  <c r="AI80" i="7" s="1"/>
  <c r="AI81" i="7" s="1"/>
  <c r="AI82" i="7" s="1"/>
  <c r="AI83" i="7" s="1"/>
  <c r="AI84" i="7" s="1"/>
  <c r="AI85" i="7" s="1"/>
  <c r="AI86" i="7" s="1"/>
  <c r="AI87" i="7" s="1"/>
  <c r="AI88" i="7" s="1"/>
  <c r="AI89" i="7" s="1"/>
  <c r="AI90" i="7" s="1"/>
  <c r="AI91" i="7" s="1"/>
  <c r="AI92" i="7" s="1"/>
  <c r="AI93" i="7" s="1"/>
  <c r="AI94" i="7" s="1"/>
  <c r="AI95" i="7" s="1"/>
  <c r="AI96" i="7" s="1"/>
  <c r="AI97" i="7" s="1"/>
  <c r="AI98" i="7" s="1"/>
  <c r="AI99" i="7" s="1"/>
  <c r="AI100" i="7" s="1"/>
  <c r="AI101" i="7" s="1"/>
  <c r="AI102" i="7" s="1"/>
  <c r="AI103" i="7" s="1"/>
  <c r="AI104" i="7" s="1"/>
  <c r="AI105" i="7" s="1"/>
  <c r="AI106" i="7" s="1"/>
  <c r="AI107" i="7" s="1"/>
  <c r="AI108" i="7" s="1"/>
  <c r="AI109" i="7" s="1"/>
  <c r="AI110" i="7" s="1"/>
  <c r="AI111" i="7" s="1"/>
  <c r="AI112" i="7" s="1"/>
  <c r="AI113" i="7" s="1"/>
  <c r="AI114" i="7" s="1"/>
  <c r="AI115" i="7" s="1"/>
  <c r="AI116" i="7" s="1"/>
  <c r="AI117" i="7" s="1"/>
  <c r="AI118" i="7" s="1"/>
  <c r="AI119" i="7" s="1"/>
  <c r="AI120" i="7" s="1"/>
  <c r="AI121" i="7" s="1"/>
  <c r="AI122" i="7" s="1"/>
  <c r="AI123" i="7" s="1"/>
  <c r="AI124" i="7" s="1"/>
  <c r="AI125" i="7" s="1"/>
  <c r="AI126" i="7" s="1"/>
  <c r="AI127" i="7" s="1"/>
  <c r="AI128" i="7" s="1"/>
  <c r="AI129" i="7" s="1"/>
  <c r="AI130" i="7" s="1"/>
  <c r="AI131" i="7" s="1"/>
  <c r="AI132" i="7" s="1"/>
  <c r="AI133" i="7" s="1"/>
  <c r="AI134" i="7" s="1"/>
  <c r="AI135" i="7" s="1"/>
  <c r="AI136" i="7" s="1"/>
  <c r="AI137" i="7" s="1"/>
  <c r="AI138" i="7" s="1"/>
  <c r="AI139" i="7" s="1"/>
  <c r="AI140" i="7" s="1"/>
  <c r="AI141" i="7" s="1"/>
  <c r="AI142" i="7" s="1"/>
  <c r="AI143" i="7" s="1"/>
  <c r="AI144" i="7" s="1"/>
  <c r="AI145" i="7" s="1"/>
  <c r="AI146" i="7" s="1"/>
  <c r="AI147" i="7" s="1"/>
  <c r="AI148" i="7" s="1"/>
  <c r="AI149" i="7" s="1"/>
  <c r="AI150" i="7" s="1"/>
  <c r="AI151" i="7" s="1"/>
  <c r="AI152" i="7" s="1"/>
  <c r="AI153" i="7" s="1"/>
  <c r="AI154" i="7" s="1"/>
  <c r="AI155" i="7" s="1"/>
  <c r="AI156" i="7" s="1"/>
  <c r="AI157" i="7" s="1"/>
  <c r="AI158" i="7" s="1"/>
  <c r="AI159" i="7" s="1"/>
  <c r="AI160" i="7" s="1"/>
  <c r="AI161" i="7" s="1"/>
  <c r="AI162" i="7" s="1"/>
  <c r="AI163" i="7" s="1"/>
  <c r="AI164" i="7" s="1"/>
  <c r="AI165" i="7" s="1"/>
  <c r="AI166" i="7" s="1"/>
  <c r="AI167" i="7" s="1"/>
  <c r="AI168" i="7" s="1"/>
  <c r="AI169" i="7" s="1"/>
  <c r="AI170" i="7" s="1"/>
  <c r="AI171" i="7" s="1"/>
  <c r="AI172" i="7" s="1"/>
  <c r="AI173" i="7" s="1"/>
  <c r="AI174" i="7" s="1"/>
  <c r="AI175" i="7" s="1"/>
  <c r="AI176" i="7" s="1"/>
  <c r="AI177" i="7" s="1"/>
  <c r="AI178" i="7" s="1"/>
  <c r="AI179" i="7" s="1"/>
  <c r="AI180" i="7" s="1"/>
  <c r="AI181" i="7" s="1"/>
  <c r="AI182" i="7" s="1"/>
  <c r="AI183" i="7" s="1"/>
  <c r="AI184" i="7" s="1"/>
  <c r="AI185" i="7" s="1"/>
  <c r="AI186" i="7" s="1"/>
  <c r="AI187" i="7" s="1"/>
  <c r="AI188" i="7" s="1"/>
  <c r="AI189" i="7" s="1"/>
  <c r="AI190" i="7" s="1"/>
  <c r="AI191" i="7" s="1"/>
  <c r="AI192" i="7" s="1"/>
  <c r="AI193" i="7" s="1"/>
  <c r="AI194" i="7" s="1"/>
  <c r="AI195" i="7" s="1"/>
  <c r="AI196" i="7" s="1"/>
  <c r="AI197" i="7" s="1"/>
  <c r="AI198" i="7" s="1"/>
  <c r="AI199" i="7" s="1"/>
  <c r="AI200" i="7" s="1"/>
  <c r="AI201" i="7" s="1"/>
  <c r="AI202" i="7" s="1"/>
  <c r="AI203" i="7" s="1"/>
  <c r="AI204" i="7" s="1"/>
  <c r="AI205" i="7" s="1"/>
  <c r="AI206" i="7" s="1"/>
  <c r="AI207" i="7" s="1"/>
  <c r="AI208" i="7" s="1"/>
  <c r="AI209" i="7" s="1"/>
  <c r="AI210" i="7" s="1"/>
  <c r="AI211" i="7" s="1"/>
  <c r="AI212" i="7" s="1"/>
  <c r="AI213" i="7" s="1"/>
  <c r="AI214" i="7" s="1"/>
  <c r="AI215" i="7" s="1"/>
  <c r="AI216" i="7" s="1"/>
  <c r="AI217" i="7" s="1"/>
  <c r="AI218" i="7" s="1"/>
  <c r="AI219" i="7" s="1"/>
  <c r="AI220" i="7" s="1"/>
  <c r="AI221" i="7" s="1"/>
  <c r="AI222" i="7" s="1"/>
  <c r="AI223" i="7" s="1"/>
  <c r="AI224" i="7" s="1"/>
  <c r="AI225" i="7" s="1"/>
  <c r="AI226" i="7" s="1"/>
  <c r="AI227" i="7" s="1"/>
  <c r="AI228" i="7" s="1"/>
  <c r="AI229" i="7" s="1"/>
  <c r="AI230" i="7" s="1"/>
  <c r="AI231" i="7" s="1"/>
  <c r="AI232" i="7" s="1"/>
  <c r="AI233" i="7" s="1"/>
  <c r="AI234" i="7" s="1"/>
  <c r="AI235" i="7" s="1"/>
  <c r="AI236" i="7" s="1"/>
  <c r="AI237" i="7" s="1"/>
  <c r="AI238" i="7" s="1"/>
  <c r="AI239" i="7" s="1"/>
  <c r="AI240" i="7" s="1"/>
  <c r="AI241" i="7" s="1"/>
  <c r="AI242" i="7" s="1"/>
  <c r="AI243" i="7" s="1"/>
  <c r="AI244" i="7" s="1"/>
  <c r="AI245" i="7" s="1"/>
  <c r="AI246" i="7" s="1"/>
  <c r="AI247" i="7" s="1"/>
  <c r="AI248" i="7" s="1"/>
  <c r="AI249" i="7" s="1"/>
  <c r="AI250" i="7" s="1"/>
  <c r="AI251" i="7" s="1"/>
  <c r="AI252" i="7" s="1"/>
  <c r="AI253" i="7" s="1"/>
  <c r="AI254" i="7" s="1"/>
  <c r="AI255" i="7" s="1"/>
  <c r="AI256" i="7" s="1"/>
  <c r="AI257" i="7" s="1"/>
  <c r="AI258" i="7" s="1"/>
  <c r="AI259" i="7" s="1"/>
  <c r="AI260" i="7" s="1"/>
  <c r="AI261" i="7" s="1"/>
  <c r="AI262" i="7" s="1"/>
  <c r="AI263" i="7" s="1"/>
  <c r="AI264" i="7" s="1"/>
  <c r="AI265" i="7" s="1"/>
  <c r="AI266" i="7" s="1"/>
  <c r="AI267" i="7" s="1"/>
  <c r="AI268" i="7" s="1"/>
  <c r="AI269" i="7" s="1"/>
  <c r="AI270" i="7" s="1"/>
  <c r="AI271" i="7" s="1"/>
  <c r="AI272" i="7" s="1"/>
  <c r="AI273" i="7" s="1"/>
  <c r="AI274" i="7" s="1"/>
  <c r="AI275" i="7" s="1"/>
  <c r="AI276" i="7" s="1"/>
  <c r="AI277" i="7" s="1"/>
  <c r="AI278" i="7" s="1"/>
  <c r="AI279" i="7" s="1"/>
  <c r="AI280" i="7" s="1"/>
  <c r="AI281" i="7" s="1"/>
  <c r="AI282" i="7" s="1"/>
  <c r="AI283" i="7" s="1"/>
  <c r="AI284" i="7" s="1"/>
  <c r="AI285" i="7" s="1"/>
  <c r="AI286" i="7" s="1"/>
  <c r="AI287" i="7" s="1"/>
  <c r="AI288" i="7" s="1"/>
  <c r="AI289" i="7" s="1"/>
  <c r="AI290" i="7" s="1"/>
  <c r="AI291" i="7" s="1"/>
  <c r="AI292" i="7" s="1"/>
  <c r="AI293" i="7" s="1"/>
  <c r="AI294" i="7" s="1"/>
  <c r="AI295" i="7" s="1"/>
  <c r="AI296" i="7" s="1"/>
  <c r="AI297" i="7" s="1"/>
  <c r="AI298" i="7" s="1"/>
  <c r="AI299" i="7" s="1"/>
  <c r="AI300" i="7" s="1"/>
  <c r="AI301" i="7" s="1"/>
  <c r="AI302" i="7" s="1"/>
  <c r="AI303" i="7" s="1"/>
  <c r="AI304" i="7" s="1"/>
  <c r="AI305" i="7" s="1"/>
  <c r="AI306" i="7" s="1"/>
  <c r="AI307" i="7" s="1"/>
  <c r="AI308" i="7" s="1"/>
  <c r="AI309" i="7" s="1"/>
  <c r="AI310" i="7" s="1"/>
  <c r="AI311" i="7" s="1"/>
  <c r="AI312" i="7" s="1"/>
  <c r="AI313" i="7" s="1"/>
  <c r="AI314" i="7" s="1"/>
  <c r="AI315" i="7" s="1"/>
  <c r="AI316" i="7" s="1"/>
  <c r="AI317" i="7" s="1"/>
  <c r="AI318" i="7" s="1"/>
  <c r="AI319" i="7" s="1"/>
  <c r="AI320" i="7" s="1"/>
  <c r="AI321" i="7" s="1"/>
  <c r="AI322" i="7" s="1"/>
  <c r="AI323" i="7" s="1"/>
  <c r="AI324" i="7" s="1"/>
  <c r="AI325" i="7" s="1"/>
  <c r="AI326" i="7" s="1"/>
  <c r="AI327" i="7" s="1"/>
  <c r="AI328" i="7" s="1"/>
  <c r="AI329" i="7" s="1"/>
  <c r="AI330" i="7" s="1"/>
  <c r="AI331" i="7" s="1"/>
  <c r="AI332" i="7" s="1"/>
  <c r="AI333" i="7" s="1"/>
  <c r="AI334" i="7" s="1"/>
  <c r="AI335" i="7" s="1"/>
  <c r="AI336" i="7" s="1"/>
  <c r="AI337" i="7" s="1"/>
  <c r="AI338" i="7" s="1"/>
  <c r="AI339" i="7" s="1"/>
  <c r="AI340" i="7" s="1"/>
  <c r="AI341" i="7" s="1"/>
  <c r="AI342" i="7" s="1"/>
  <c r="AI343" i="7" s="1"/>
  <c r="AI344" i="7" s="1"/>
  <c r="AI345" i="7" s="1"/>
  <c r="AI346" i="7" s="1"/>
  <c r="AI347" i="7" s="1"/>
  <c r="AI348" i="7" s="1"/>
  <c r="AI349" i="7" s="1"/>
  <c r="AI350" i="7" s="1"/>
  <c r="AI351" i="7" s="1"/>
  <c r="AI352" i="7" s="1"/>
  <c r="AI353" i="7" s="1"/>
  <c r="AI354" i="7" s="1"/>
  <c r="AI355" i="7" s="1"/>
  <c r="AI356" i="7" s="1"/>
  <c r="AI357" i="7" s="1"/>
  <c r="AI358" i="7" s="1"/>
  <c r="AI359" i="7" s="1"/>
  <c r="AI360" i="7" s="1"/>
  <c r="AI361" i="7" s="1"/>
  <c r="AI362" i="7" s="1"/>
  <c r="AI363" i="7" s="1"/>
  <c r="AI364" i="7" s="1"/>
  <c r="AI365" i="7" s="1"/>
  <c r="AI366" i="7" s="1"/>
  <c r="AI367" i="7" s="1"/>
  <c r="AI368" i="7" s="1"/>
  <c r="AI369" i="7" s="1"/>
  <c r="AI370" i="7" s="1"/>
  <c r="AI371" i="7" s="1"/>
  <c r="AI372" i="7" s="1"/>
  <c r="AI373" i="7" s="1"/>
  <c r="AI374" i="7" s="1"/>
  <c r="AI375" i="7" s="1"/>
  <c r="AI376" i="7" s="1"/>
  <c r="AI377" i="7" s="1"/>
  <c r="AI378" i="7" s="1"/>
  <c r="AI379" i="7" s="1"/>
  <c r="AI380" i="7" s="1"/>
  <c r="AI381" i="7" s="1"/>
  <c r="AI382" i="7" s="1"/>
  <c r="AI383" i="7" s="1"/>
  <c r="AI384" i="7" s="1"/>
  <c r="AI385" i="7" s="1"/>
  <c r="AI386" i="7" s="1"/>
  <c r="AI387" i="7" s="1"/>
  <c r="AI388" i="7" s="1"/>
  <c r="AI389" i="7" s="1"/>
  <c r="AI390" i="7" s="1"/>
  <c r="AI391" i="7" s="1"/>
  <c r="AI392" i="7" s="1"/>
  <c r="AI393" i="7" s="1"/>
  <c r="AI394" i="7" s="1"/>
  <c r="AI395" i="7" s="1"/>
  <c r="AI396" i="7" s="1"/>
  <c r="AI397" i="7" s="1"/>
  <c r="AI398" i="7" s="1"/>
  <c r="AI399" i="7" s="1"/>
  <c r="AI400" i="7" s="1"/>
  <c r="AI401" i="7" s="1"/>
  <c r="AI402" i="7" s="1"/>
  <c r="AI403" i="7" s="1"/>
  <c r="AI404" i="7" s="1"/>
  <c r="AI405" i="7" s="1"/>
  <c r="AI406" i="7" s="1"/>
  <c r="AI407" i="7" s="1"/>
  <c r="AI408" i="7" s="1"/>
  <c r="AI409" i="7" s="1"/>
  <c r="AI410" i="7" s="1"/>
  <c r="AI411" i="7" s="1"/>
  <c r="AI412" i="7" s="1"/>
  <c r="AI413" i="7" s="1"/>
  <c r="AI414" i="7" s="1"/>
  <c r="AI415" i="7" s="1"/>
  <c r="AI416" i="7" s="1"/>
  <c r="AI417" i="7" s="1"/>
  <c r="AI418" i="7" s="1"/>
  <c r="AI419" i="7" s="1"/>
  <c r="AI420" i="7" s="1"/>
  <c r="AI421" i="7" s="1"/>
  <c r="AI422" i="7" s="1"/>
  <c r="AI423" i="7" s="1"/>
  <c r="AI424" i="7" s="1"/>
  <c r="AI425" i="7" s="1"/>
  <c r="AI426" i="7" s="1"/>
  <c r="AI427" i="7" s="1"/>
  <c r="AI428" i="7" s="1"/>
  <c r="AI429" i="7" s="1"/>
  <c r="AI430" i="7" s="1"/>
  <c r="AI431" i="7" s="1"/>
  <c r="AI432" i="7" s="1"/>
  <c r="AI433" i="7" s="1"/>
  <c r="AI434" i="7" s="1"/>
  <c r="AI435" i="7" s="1"/>
  <c r="AI436" i="7" s="1"/>
  <c r="AI437" i="7" s="1"/>
  <c r="AI438" i="7" s="1"/>
  <c r="AI439" i="7" s="1"/>
  <c r="AI440" i="7" s="1"/>
  <c r="AI441" i="7" s="1"/>
  <c r="AI442" i="7" s="1"/>
  <c r="AI443" i="7" s="1"/>
  <c r="AI444" i="7" s="1"/>
  <c r="AI445" i="7" s="1"/>
  <c r="AI446" i="7" s="1"/>
  <c r="AI447" i="7" s="1"/>
  <c r="AI448" i="7" s="1"/>
  <c r="AI449" i="7" s="1"/>
  <c r="AI450" i="7" s="1"/>
  <c r="AI451" i="7" s="1"/>
  <c r="AI452" i="7" s="1"/>
  <c r="AI453" i="7" s="1"/>
  <c r="AI454" i="7" s="1"/>
  <c r="AI455" i="7" s="1"/>
  <c r="AI456" i="7" s="1"/>
  <c r="AI457" i="7" s="1"/>
  <c r="AI458" i="7" s="1"/>
  <c r="AI459" i="7" s="1"/>
  <c r="AI460" i="7" s="1"/>
  <c r="AI461" i="7" s="1"/>
  <c r="AI462" i="7" s="1"/>
  <c r="AI463" i="7" s="1"/>
  <c r="AI464" i="7" s="1"/>
  <c r="AI465" i="7" s="1"/>
  <c r="AI466" i="7" s="1"/>
  <c r="AI467" i="7" s="1"/>
  <c r="AI468" i="7" s="1"/>
  <c r="AI469" i="7" s="1"/>
  <c r="AI470" i="7" s="1"/>
  <c r="AI471" i="7" s="1"/>
  <c r="AI472" i="7" s="1"/>
  <c r="AI473" i="7" s="1"/>
  <c r="AI474" i="7" s="1"/>
  <c r="AI475" i="7" s="1"/>
  <c r="AI476" i="7" s="1"/>
  <c r="AI477" i="7" s="1"/>
  <c r="AI478" i="7" s="1"/>
  <c r="AI479" i="7" s="1"/>
  <c r="AI480" i="7" s="1"/>
  <c r="AI481" i="7" s="1"/>
  <c r="AI482" i="7" s="1"/>
  <c r="AI483" i="7" s="1"/>
  <c r="AI484" i="7" s="1"/>
  <c r="AI485" i="7" s="1"/>
  <c r="AI486" i="7" s="1"/>
  <c r="AI487" i="7" s="1"/>
  <c r="AI488" i="7" s="1"/>
  <c r="AI489" i="7" s="1"/>
  <c r="AI490" i="7" s="1"/>
  <c r="AI491" i="7" s="1"/>
  <c r="AI492" i="7" s="1"/>
  <c r="AI493" i="7" s="1"/>
  <c r="AI494" i="7" s="1"/>
  <c r="AI495" i="7" s="1"/>
  <c r="AI496" i="7" s="1"/>
  <c r="AI497" i="7" s="1"/>
  <c r="AI498" i="7" s="1"/>
  <c r="AI499" i="7" s="1"/>
  <c r="AI500" i="7" s="1"/>
  <c r="AI501" i="7" s="1"/>
  <c r="AI502" i="7" s="1"/>
  <c r="AI503" i="7" s="1"/>
  <c r="AI504" i="7" s="1"/>
  <c r="AI505" i="7" s="1"/>
  <c r="AI506" i="7" s="1"/>
  <c r="AI507" i="7" s="1"/>
  <c r="AI508" i="7" s="1"/>
  <c r="AI509" i="7" s="1"/>
  <c r="AI510" i="7" s="1"/>
  <c r="AI511" i="7" s="1"/>
  <c r="AI512" i="7" s="1"/>
  <c r="AI513" i="7" s="1"/>
  <c r="AI514" i="7" s="1"/>
  <c r="AI515" i="7" s="1"/>
  <c r="F515" i="7"/>
  <c r="E515" i="7"/>
  <c r="D515" i="7"/>
  <c r="F514" i="7"/>
  <c r="E514" i="7"/>
  <c r="D514" i="7"/>
  <c r="F513" i="7"/>
  <c r="E513" i="7"/>
  <c r="D513" i="7"/>
  <c r="F512" i="7"/>
  <c r="E512" i="7"/>
  <c r="D512" i="7"/>
  <c r="F511" i="7"/>
  <c r="E511" i="7"/>
  <c r="D511" i="7"/>
  <c r="F510" i="7"/>
  <c r="E510" i="7"/>
  <c r="D510" i="7"/>
  <c r="F509" i="7"/>
  <c r="E509" i="7"/>
  <c r="D509" i="7"/>
  <c r="F508" i="7"/>
  <c r="E508" i="7"/>
  <c r="D508" i="7"/>
  <c r="F507" i="7"/>
  <c r="E507" i="7"/>
  <c r="D507" i="7"/>
  <c r="F506" i="7"/>
  <c r="E506" i="7"/>
  <c r="D506" i="7"/>
  <c r="F505" i="7"/>
  <c r="E505" i="7"/>
  <c r="D505" i="7"/>
  <c r="F504" i="7"/>
  <c r="E504" i="7"/>
  <c r="D504" i="7"/>
  <c r="F503" i="7"/>
  <c r="E503" i="7"/>
  <c r="D503" i="7"/>
  <c r="F502" i="7"/>
  <c r="E502" i="7"/>
  <c r="D502" i="7"/>
  <c r="F501" i="7"/>
  <c r="E501" i="7"/>
  <c r="D501" i="7"/>
  <c r="F500" i="7"/>
  <c r="E500" i="7"/>
  <c r="D500" i="7"/>
  <c r="F499" i="7"/>
  <c r="E499" i="7"/>
  <c r="D499" i="7"/>
  <c r="F498" i="7"/>
  <c r="E498" i="7"/>
  <c r="D498" i="7"/>
  <c r="F497" i="7"/>
  <c r="E497" i="7"/>
  <c r="D497" i="7"/>
  <c r="F496" i="7"/>
  <c r="E496" i="7"/>
  <c r="D496" i="7"/>
  <c r="F495" i="7"/>
  <c r="E495" i="7"/>
  <c r="D495" i="7"/>
  <c r="F494" i="7"/>
  <c r="E494" i="7"/>
  <c r="D494" i="7"/>
  <c r="F493" i="7"/>
  <c r="E493" i="7"/>
  <c r="D493" i="7"/>
  <c r="F492" i="7"/>
  <c r="E492" i="7"/>
  <c r="D492" i="7"/>
  <c r="F491" i="7"/>
  <c r="E491" i="7"/>
  <c r="D491" i="7"/>
  <c r="F490" i="7"/>
  <c r="E490" i="7"/>
  <c r="D490" i="7"/>
  <c r="F489" i="7"/>
  <c r="E489" i="7"/>
  <c r="D489" i="7"/>
  <c r="F488" i="7"/>
  <c r="E488" i="7"/>
  <c r="D488" i="7"/>
  <c r="F487" i="7"/>
  <c r="E487" i="7"/>
  <c r="D487" i="7"/>
  <c r="F486" i="7"/>
  <c r="E486" i="7"/>
  <c r="D486" i="7"/>
  <c r="F485" i="7"/>
  <c r="E485" i="7"/>
  <c r="D485" i="7"/>
  <c r="F484" i="7"/>
  <c r="E484" i="7"/>
  <c r="D484" i="7"/>
  <c r="F483" i="7"/>
  <c r="E483" i="7"/>
  <c r="D483" i="7"/>
  <c r="F482" i="7"/>
  <c r="E482" i="7"/>
  <c r="D482" i="7"/>
  <c r="F481" i="7"/>
  <c r="E481" i="7"/>
  <c r="D481" i="7"/>
  <c r="F480" i="7"/>
  <c r="E480" i="7"/>
  <c r="D480" i="7"/>
  <c r="F479" i="7"/>
  <c r="E479" i="7"/>
  <c r="D479" i="7"/>
  <c r="F478" i="7"/>
  <c r="E478" i="7"/>
  <c r="D478" i="7"/>
  <c r="F477" i="7"/>
  <c r="E477" i="7"/>
  <c r="D477" i="7"/>
  <c r="F476" i="7"/>
  <c r="E476" i="7"/>
  <c r="D476" i="7"/>
  <c r="F475" i="7"/>
  <c r="E475" i="7"/>
  <c r="D475" i="7"/>
  <c r="F474" i="7"/>
  <c r="E474" i="7"/>
  <c r="D474" i="7"/>
  <c r="F473" i="7"/>
  <c r="E473" i="7"/>
  <c r="D473" i="7"/>
  <c r="F472" i="7"/>
  <c r="E472" i="7"/>
  <c r="D472" i="7"/>
  <c r="F471" i="7"/>
  <c r="E471" i="7"/>
  <c r="D471" i="7"/>
  <c r="F470" i="7"/>
  <c r="E470" i="7"/>
  <c r="D470" i="7"/>
  <c r="F469" i="7"/>
  <c r="E469" i="7"/>
  <c r="D469" i="7"/>
  <c r="F468" i="7"/>
  <c r="E468" i="7"/>
  <c r="D468" i="7"/>
  <c r="F467" i="7"/>
  <c r="E467" i="7"/>
  <c r="D467" i="7"/>
  <c r="F466" i="7"/>
  <c r="E466" i="7"/>
  <c r="D466" i="7"/>
  <c r="F465" i="7"/>
  <c r="E465" i="7"/>
  <c r="D465" i="7"/>
  <c r="F464" i="7"/>
  <c r="E464" i="7"/>
  <c r="D464" i="7"/>
  <c r="F463" i="7"/>
  <c r="E463" i="7"/>
  <c r="D463" i="7"/>
  <c r="F462" i="7"/>
  <c r="E462" i="7"/>
  <c r="D462" i="7"/>
  <c r="F461" i="7"/>
  <c r="E461" i="7"/>
  <c r="D461" i="7"/>
  <c r="F460" i="7"/>
  <c r="E460" i="7"/>
  <c r="D460" i="7"/>
  <c r="F459" i="7"/>
  <c r="E459" i="7"/>
  <c r="D459" i="7"/>
  <c r="F458" i="7"/>
  <c r="E458" i="7"/>
  <c r="D458" i="7"/>
  <c r="F457" i="7"/>
  <c r="E457" i="7"/>
  <c r="D457" i="7"/>
  <c r="F456" i="7"/>
  <c r="E456" i="7"/>
  <c r="D456" i="7"/>
  <c r="F455" i="7"/>
  <c r="E455" i="7"/>
  <c r="D455" i="7"/>
  <c r="F454" i="7"/>
  <c r="E454" i="7"/>
  <c r="D454" i="7"/>
  <c r="F453" i="7"/>
  <c r="E453" i="7"/>
  <c r="D453" i="7"/>
  <c r="F452" i="7"/>
  <c r="E452" i="7"/>
  <c r="D452" i="7"/>
  <c r="F451" i="7"/>
  <c r="E451" i="7"/>
  <c r="D451" i="7"/>
  <c r="F450" i="7"/>
  <c r="E450" i="7"/>
  <c r="D450" i="7"/>
  <c r="F449" i="7"/>
  <c r="E449" i="7"/>
  <c r="D449" i="7"/>
  <c r="F448" i="7"/>
  <c r="E448" i="7"/>
  <c r="D448" i="7"/>
  <c r="F447" i="7"/>
  <c r="E447" i="7"/>
  <c r="D447" i="7"/>
  <c r="F446" i="7"/>
  <c r="E446" i="7"/>
  <c r="D446" i="7"/>
  <c r="F445" i="7"/>
  <c r="E445" i="7"/>
  <c r="D445" i="7"/>
  <c r="F444" i="7"/>
  <c r="E444" i="7"/>
  <c r="D444" i="7"/>
  <c r="F443" i="7"/>
  <c r="E443" i="7"/>
  <c r="D443" i="7"/>
  <c r="F442" i="7"/>
  <c r="E442" i="7"/>
  <c r="D442" i="7"/>
  <c r="F441" i="7"/>
  <c r="E441" i="7"/>
  <c r="D441" i="7"/>
  <c r="F440" i="7"/>
  <c r="E440" i="7"/>
  <c r="D440" i="7"/>
  <c r="F439" i="7"/>
  <c r="E439" i="7"/>
  <c r="D439" i="7"/>
  <c r="F438" i="7"/>
  <c r="E438" i="7"/>
  <c r="D438" i="7"/>
  <c r="F437" i="7"/>
  <c r="E437" i="7"/>
  <c r="D437" i="7"/>
  <c r="F436" i="7"/>
  <c r="E436" i="7"/>
  <c r="D436" i="7"/>
  <c r="F435" i="7"/>
  <c r="E435" i="7"/>
  <c r="D435" i="7"/>
  <c r="F434" i="7"/>
  <c r="E434" i="7"/>
  <c r="D434" i="7"/>
  <c r="F433" i="7"/>
  <c r="E433" i="7"/>
  <c r="D433" i="7"/>
  <c r="F432" i="7"/>
  <c r="E432" i="7"/>
  <c r="D432" i="7"/>
  <c r="F431" i="7"/>
  <c r="E431" i="7"/>
  <c r="D431" i="7"/>
  <c r="F430" i="7"/>
  <c r="E430" i="7"/>
  <c r="D430" i="7"/>
  <c r="F429" i="7"/>
  <c r="E429" i="7"/>
  <c r="D429" i="7"/>
  <c r="F428" i="7"/>
  <c r="E428" i="7"/>
  <c r="D428" i="7"/>
  <c r="F427" i="7"/>
  <c r="E427" i="7"/>
  <c r="D427" i="7"/>
  <c r="F426" i="7"/>
  <c r="E426" i="7"/>
  <c r="D426" i="7"/>
  <c r="F425" i="7"/>
  <c r="E425" i="7"/>
  <c r="D425" i="7"/>
  <c r="F424" i="7"/>
  <c r="E424" i="7"/>
  <c r="D424" i="7"/>
  <c r="F423" i="7"/>
  <c r="E423" i="7"/>
  <c r="D423" i="7"/>
  <c r="F422" i="7"/>
  <c r="E422" i="7"/>
  <c r="D422" i="7"/>
  <c r="F421" i="7"/>
  <c r="E421" i="7"/>
  <c r="D421" i="7"/>
  <c r="F420" i="7"/>
  <c r="E420" i="7"/>
  <c r="D420" i="7"/>
  <c r="F419" i="7"/>
  <c r="E419" i="7"/>
  <c r="D419" i="7"/>
  <c r="F418" i="7"/>
  <c r="E418" i="7"/>
  <c r="D418" i="7"/>
  <c r="F417" i="7"/>
  <c r="E417" i="7"/>
  <c r="D417" i="7"/>
  <c r="F416" i="7"/>
  <c r="E416" i="7"/>
  <c r="D416" i="7"/>
  <c r="F415" i="7"/>
  <c r="E415" i="7"/>
  <c r="D415" i="7"/>
  <c r="F414" i="7"/>
  <c r="E414" i="7"/>
  <c r="D414" i="7"/>
  <c r="F413" i="7"/>
  <c r="E413" i="7"/>
  <c r="D413" i="7"/>
  <c r="F412" i="7"/>
  <c r="E412" i="7"/>
  <c r="D412" i="7"/>
  <c r="F411" i="7"/>
  <c r="E411" i="7"/>
  <c r="D411" i="7"/>
  <c r="F410" i="7"/>
  <c r="E410" i="7"/>
  <c r="D410" i="7"/>
  <c r="F409" i="7"/>
  <c r="E409" i="7"/>
  <c r="D409" i="7"/>
  <c r="F408" i="7"/>
  <c r="E408" i="7"/>
  <c r="D408" i="7"/>
  <c r="F407" i="7"/>
  <c r="E407" i="7"/>
  <c r="D407" i="7"/>
  <c r="F406" i="7"/>
  <c r="E406" i="7"/>
  <c r="D406" i="7"/>
  <c r="F405" i="7"/>
  <c r="E405" i="7"/>
  <c r="D405" i="7"/>
  <c r="F404" i="7"/>
  <c r="E404" i="7"/>
  <c r="D404" i="7"/>
  <c r="F403" i="7"/>
  <c r="E403" i="7"/>
  <c r="D403" i="7"/>
  <c r="F402" i="7"/>
  <c r="E402" i="7"/>
  <c r="D402" i="7"/>
  <c r="F401" i="7"/>
  <c r="E401" i="7"/>
  <c r="D401" i="7"/>
  <c r="F400" i="7"/>
  <c r="E400" i="7"/>
  <c r="D400" i="7"/>
  <c r="F399" i="7"/>
  <c r="E399" i="7"/>
  <c r="D399" i="7"/>
  <c r="F398" i="7"/>
  <c r="E398" i="7"/>
  <c r="D398" i="7"/>
  <c r="F397" i="7"/>
  <c r="E397" i="7"/>
  <c r="D397" i="7"/>
  <c r="F396" i="7"/>
  <c r="E396" i="7"/>
  <c r="D396" i="7"/>
  <c r="F395" i="7"/>
  <c r="E395" i="7"/>
  <c r="D395" i="7"/>
  <c r="F394" i="7"/>
  <c r="E394" i="7"/>
  <c r="D394" i="7"/>
  <c r="F393" i="7"/>
  <c r="E393" i="7"/>
  <c r="D393" i="7"/>
  <c r="F392" i="7"/>
  <c r="E392" i="7"/>
  <c r="D392" i="7"/>
  <c r="F391" i="7"/>
  <c r="E391" i="7"/>
  <c r="D391" i="7"/>
  <c r="F390" i="7"/>
  <c r="E390" i="7"/>
  <c r="D390" i="7"/>
  <c r="F389" i="7"/>
  <c r="E389" i="7"/>
  <c r="D389" i="7"/>
  <c r="F388" i="7"/>
  <c r="E388" i="7"/>
  <c r="D388" i="7"/>
  <c r="F387" i="7"/>
  <c r="E387" i="7"/>
  <c r="D387" i="7"/>
  <c r="F386" i="7"/>
  <c r="E386" i="7"/>
  <c r="D386" i="7"/>
  <c r="F385" i="7"/>
  <c r="E385" i="7"/>
  <c r="D385" i="7"/>
  <c r="F384" i="7"/>
  <c r="E384" i="7"/>
  <c r="D384" i="7"/>
  <c r="F383" i="7"/>
  <c r="E383" i="7"/>
  <c r="D383" i="7"/>
  <c r="F382" i="7"/>
  <c r="E382" i="7"/>
  <c r="D382" i="7"/>
  <c r="F381" i="7"/>
  <c r="E381" i="7"/>
  <c r="D381" i="7"/>
  <c r="F380" i="7"/>
  <c r="E380" i="7"/>
  <c r="D380" i="7"/>
  <c r="F379" i="7"/>
  <c r="E379" i="7"/>
  <c r="D379" i="7"/>
  <c r="F378" i="7"/>
  <c r="E378" i="7"/>
  <c r="D378" i="7"/>
  <c r="F377" i="7"/>
  <c r="E377" i="7"/>
  <c r="D377" i="7"/>
  <c r="F376" i="7"/>
  <c r="E376" i="7"/>
  <c r="D376" i="7"/>
  <c r="F375" i="7"/>
  <c r="E375" i="7"/>
  <c r="D375" i="7"/>
  <c r="F374" i="7"/>
  <c r="E374" i="7"/>
  <c r="D374" i="7"/>
  <c r="F373" i="7"/>
  <c r="E373" i="7"/>
  <c r="D373" i="7"/>
  <c r="F372" i="7"/>
  <c r="E372" i="7"/>
  <c r="D372" i="7"/>
  <c r="F371" i="7"/>
  <c r="E371" i="7"/>
  <c r="D371" i="7"/>
  <c r="F370" i="7"/>
  <c r="E370" i="7"/>
  <c r="D370" i="7"/>
  <c r="F369" i="7"/>
  <c r="E369" i="7"/>
  <c r="D369" i="7"/>
  <c r="F368" i="7"/>
  <c r="E368" i="7"/>
  <c r="D368" i="7"/>
  <c r="F367" i="7"/>
  <c r="E367" i="7"/>
  <c r="D367" i="7"/>
  <c r="F366" i="7"/>
  <c r="E366" i="7"/>
  <c r="D366" i="7"/>
  <c r="F365" i="7"/>
  <c r="E365" i="7"/>
  <c r="D365" i="7"/>
  <c r="F364" i="7"/>
  <c r="E364" i="7"/>
  <c r="D364" i="7"/>
  <c r="F363" i="7"/>
  <c r="E363" i="7"/>
  <c r="D363" i="7"/>
  <c r="F362" i="7"/>
  <c r="E362" i="7"/>
  <c r="D362" i="7"/>
  <c r="F361" i="7"/>
  <c r="E361" i="7"/>
  <c r="D361" i="7"/>
  <c r="F360" i="7"/>
  <c r="E360" i="7"/>
  <c r="D360" i="7"/>
  <c r="F359" i="7"/>
  <c r="E359" i="7"/>
  <c r="D359" i="7"/>
  <c r="F358" i="7"/>
  <c r="E358" i="7"/>
  <c r="D358" i="7"/>
  <c r="F357" i="7"/>
  <c r="E357" i="7"/>
  <c r="D357" i="7"/>
  <c r="F356" i="7"/>
  <c r="E356" i="7"/>
  <c r="D356" i="7"/>
  <c r="F355" i="7"/>
  <c r="E355" i="7"/>
  <c r="D355" i="7"/>
  <c r="F354" i="7"/>
  <c r="E354" i="7"/>
  <c r="D354" i="7"/>
  <c r="F353" i="7"/>
  <c r="E353" i="7"/>
  <c r="D353" i="7"/>
  <c r="F352" i="7"/>
  <c r="E352" i="7"/>
  <c r="D352" i="7"/>
  <c r="F351" i="7"/>
  <c r="E351" i="7"/>
  <c r="D351" i="7"/>
  <c r="F350" i="7"/>
  <c r="E350" i="7"/>
  <c r="D350" i="7"/>
  <c r="F349" i="7"/>
  <c r="E349" i="7"/>
  <c r="D349" i="7"/>
  <c r="F348" i="7"/>
  <c r="E348" i="7"/>
  <c r="D348" i="7"/>
  <c r="F347" i="7"/>
  <c r="E347" i="7"/>
  <c r="D347" i="7"/>
  <c r="F346" i="7"/>
  <c r="E346" i="7"/>
  <c r="D346" i="7"/>
  <c r="F345" i="7"/>
  <c r="E345" i="7"/>
  <c r="D345" i="7"/>
  <c r="F344" i="7"/>
  <c r="E344" i="7"/>
  <c r="D344" i="7"/>
  <c r="F343" i="7"/>
  <c r="E343" i="7"/>
  <c r="D343" i="7"/>
  <c r="F342" i="7"/>
  <c r="E342" i="7"/>
  <c r="D342" i="7"/>
  <c r="F341" i="7"/>
  <c r="E341" i="7"/>
  <c r="D341" i="7"/>
  <c r="F340" i="7"/>
  <c r="E340" i="7"/>
  <c r="D340" i="7"/>
  <c r="F339" i="7"/>
  <c r="E339" i="7"/>
  <c r="D339" i="7"/>
  <c r="F338" i="7"/>
  <c r="E338" i="7"/>
  <c r="D338" i="7"/>
  <c r="F337" i="7"/>
  <c r="E337" i="7"/>
  <c r="D337" i="7"/>
  <c r="F336" i="7"/>
  <c r="E336" i="7"/>
  <c r="D336" i="7"/>
  <c r="F335" i="7"/>
  <c r="E335" i="7"/>
  <c r="D335" i="7"/>
  <c r="F334" i="7"/>
  <c r="E334" i="7"/>
  <c r="D334" i="7"/>
  <c r="F333" i="7"/>
  <c r="E333" i="7"/>
  <c r="D333" i="7"/>
  <c r="F332" i="7"/>
  <c r="E332" i="7"/>
  <c r="D332" i="7"/>
  <c r="F331" i="7"/>
  <c r="E331" i="7"/>
  <c r="D331" i="7"/>
  <c r="F330" i="7"/>
  <c r="E330" i="7"/>
  <c r="D330" i="7"/>
  <c r="F329" i="7"/>
  <c r="E329" i="7"/>
  <c r="D329" i="7"/>
  <c r="F328" i="7"/>
  <c r="E328" i="7"/>
  <c r="D328" i="7"/>
  <c r="F327" i="7"/>
  <c r="E327" i="7"/>
  <c r="D327" i="7"/>
  <c r="F326" i="7"/>
  <c r="E326" i="7"/>
  <c r="D326" i="7"/>
  <c r="F325" i="7"/>
  <c r="E325" i="7"/>
  <c r="D325" i="7"/>
  <c r="F324" i="7"/>
  <c r="E324" i="7"/>
  <c r="D324" i="7"/>
  <c r="F323" i="7"/>
  <c r="E323" i="7"/>
  <c r="D323" i="7"/>
  <c r="F322" i="7"/>
  <c r="E322" i="7"/>
  <c r="D322" i="7"/>
  <c r="F321" i="7"/>
  <c r="E321" i="7"/>
  <c r="D321" i="7"/>
  <c r="F320" i="7"/>
  <c r="E320" i="7"/>
  <c r="D320" i="7"/>
  <c r="F319" i="7"/>
  <c r="E319" i="7"/>
  <c r="D319" i="7"/>
  <c r="F318" i="7"/>
  <c r="E318" i="7"/>
  <c r="D318" i="7"/>
  <c r="F317" i="7"/>
  <c r="E317" i="7"/>
  <c r="D317" i="7"/>
  <c r="F316" i="7"/>
  <c r="E316" i="7"/>
  <c r="D316" i="7"/>
  <c r="F315" i="7"/>
  <c r="E315" i="7"/>
  <c r="D315" i="7"/>
  <c r="F314" i="7"/>
  <c r="E314" i="7"/>
  <c r="D314" i="7"/>
  <c r="F313" i="7"/>
  <c r="E313" i="7"/>
  <c r="D313" i="7"/>
  <c r="F312" i="7"/>
  <c r="E312" i="7"/>
  <c r="D312" i="7"/>
  <c r="F311" i="7"/>
  <c r="E311" i="7"/>
  <c r="D311" i="7"/>
  <c r="F310" i="7"/>
  <c r="E310" i="7"/>
  <c r="D310" i="7"/>
  <c r="F309" i="7"/>
  <c r="E309" i="7"/>
  <c r="D309" i="7"/>
  <c r="F308" i="7"/>
  <c r="E308" i="7"/>
  <c r="D308" i="7"/>
  <c r="F307" i="7"/>
  <c r="E307" i="7"/>
  <c r="D307" i="7"/>
  <c r="F306" i="7"/>
  <c r="E306" i="7"/>
  <c r="D306" i="7"/>
  <c r="F305" i="7"/>
  <c r="E305" i="7"/>
  <c r="D305" i="7"/>
  <c r="F304" i="7"/>
  <c r="E304" i="7"/>
  <c r="D304" i="7"/>
  <c r="F303" i="7"/>
  <c r="E303" i="7"/>
  <c r="D303" i="7"/>
  <c r="F302" i="7"/>
  <c r="E302" i="7"/>
  <c r="D302" i="7"/>
  <c r="F301" i="7"/>
  <c r="E301" i="7"/>
  <c r="D301" i="7"/>
  <c r="F300" i="7"/>
  <c r="E300" i="7"/>
  <c r="D300" i="7"/>
  <c r="F299" i="7"/>
  <c r="E299" i="7"/>
  <c r="D299" i="7"/>
  <c r="F298" i="7"/>
  <c r="E298" i="7"/>
  <c r="D298" i="7"/>
  <c r="F297" i="7"/>
  <c r="E297" i="7"/>
  <c r="D297" i="7"/>
  <c r="F296" i="7"/>
  <c r="E296" i="7"/>
  <c r="D296" i="7"/>
  <c r="F295" i="7"/>
  <c r="E295" i="7"/>
  <c r="D295" i="7"/>
  <c r="F294" i="7"/>
  <c r="E294" i="7"/>
  <c r="D294" i="7"/>
  <c r="F293" i="7"/>
  <c r="E293" i="7"/>
  <c r="D293" i="7"/>
  <c r="F292" i="7"/>
  <c r="E292" i="7"/>
  <c r="D292" i="7"/>
  <c r="F291" i="7"/>
  <c r="E291" i="7"/>
  <c r="D291" i="7"/>
  <c r="F290" i="7"/>
  <c r="E290" i="7"/>
  <c r="D290" i="7"/>
  <c r="F289" i="7"/>
  <c r="E289" i="7"/>
  <c r="D289" i="7"/>
  <c r="F288" i="7"/>
  <c r="E288" i="7"/>
  <c r="D288" i="7"/>
  <c r="F287" i="7"/>
  <c r="E287" i="7"/>
  <c r="D287" i="7"/>
  <c r="F286" i="7"/>
  <c r="E286" i="7"/>
  <c r="D286" i="7"/>
  <c r="F285" i="7"/>
  <c r="E285" i="7"/>
  <c r="D285" i="7"/>
  <c r="F284" i="7"/>
  <c r="E284" i="7"/>
  <c r="D284" i="7"/>
  <c r="F283" i="7"/>
  <c r="E283" i="7"/>
  <c r="D283" i="7"/>
  <c r="F282" i="7"/>
  <c r="E282" i="7"/>
  <c r="D282" i="7"/>
  <c r="F281" i="7"/>
  <c r="E281" i="7"/>
  <c r="D281" i="7"/>
  <c r="F280" i="7"/>
  <c r="E280" i="7"/>
  <c r="D280" i="7"/>
  <c r="F279" i="7"/>
  <c r="E279" i="7"/>
  <c r="D279" i="7"/>
  <c r="F278" i="7"/>
  <c r="E278" i="7"/>
  <c r="D278" i="7"/>
  <c r="F277" i="7"/>
  <c r="E277" i="7"/>
  <c r="D277" i="7"/>
  <c r="F276" i="7"/>
  <c r="E276" i="7"/>
  <c r="D276" i="7"/>
  <c r="F275" i="7"/>
  <c r="E275" i="7"/>
  <c r="D275" i="7"/>
  <c r="F274" i="7"/>
  <c r="E274" i="7"/>
  <c r="D274" i="7"/>
  <c r="F273" i="7"/>
  <c r="E273" i="7"/>
  <c r="D273" i="7"/>
  <c r="F272" i="7"/>
  <c r="E272" i="7"/>
  <c r="D272" i="7"/>
  <c r="F271" i="7"/>
  <c r="E271" i="7"/>
  <c r="D271" i="7"/>
  <c r="F270" i="7"/>
  <c r="E270" i="7"/>
  <c r="D270" i="7"/>
  <c r="F269" i="7"/>
  <c r="E269" i="7"/>
  <c r="D269" i="7"/>
  <c r="F268" i="7"/>
  <c r="E268" i="7"/>
  <c r="D268" i="7"/>
  <c r="F267" i="7"/>
  <c r="E267" i="7"/>
  <c r="D267" i="7"/>
  <c r="F266" i="7"/>
  <c r="E266" i="7"/>
  <c r="D266" i="7"/>
  <c r="F265" i="7"/>
  <c r="E265" i="7"/>
  <c r="D265" i="7"/>
  <c r="F264" i="7"/>
  <c r="E264" i="7"/>
  <c r="D264" i="7"/>
  <c r="F263" i="7"/>
  <c r="E263" i="7"/>
  <c r="D263" i="7"/>
  <c r="F262" i="7"/>
  <c r="E262" i="7"/>
  <c r="D262" i="7"/>
  <c r="F261" i="7"/>
  <c r="E261" i="7"/>
  <c r="D261" i="7"/>
  <c r="F260" i="7"/>
  <c r="E260" i="7"/>
  <c r="D260" i="7"/>
  <c r="F259" i="7"/>
  <c r="E259" i="7"/>
  <c r="D259" i="7"/>
  <c r="F258" i="7"/>
  <c r="E258" i="7"/>
  <c r="D258" i="7"/>
  <c r="F257" i="7"/>
  <c r="E257" i="7"/>
  <c r="D257" i="7"/>
  <c r="F256" i="7"/>
  <c r="E256" i="7"/>
  <c r="D256" i="7"/>
  <c r="F255" i="7"/>
  <c r="E255" i="7"/>
  <c r="D255" i="7"/>
  <c r="F254" i="7"/>
  <c r="E254" i="7"/>
  <c r="D254" i="7"/>
  <c r="F253" i="7"/>
  <c r="E253" i="7"/>
  <c r="D253" i="7"/>
  <c r="F252" i="7"/>
  <c r="E252" i="7"/>
  <c r="D252" i="7"/>
  <c r="F251" i="7"/>
  <c r="E251" i="7"/>
  <c r="D251" i="7"/>
  <c r="F250" i="7"/>
  <c r="E250" i="7"/>
  <c r="D250" i="7"/>
  <c r="F249" i="7"/>
  <c r="E249" i="7"/>
  <c r="D249" i="7"/>
  <c r="F248" i="7"/>
  <c r="E248" i="7"/>
  <c r="D248" i="7"/>
  <c r="F247" i="7"/>
  <c r="E247" i="7"/>
  <c r="D247" i="7"/>
  <c r="F246" i="7"/>
  <c r="E246" i="7"/>
  <c r="D246" i="7"/>
  <c r="F245" i="7"/>
  <c r="E245" i="7"/>
  <c r="D245" i="7"/>
  <c r="F244" i="7"/>
  <c r="E244" i="7"/>
  <c r="D244" i="7"/>
  <c r="F243" i="7"/>
  <c r="E243" i="7"/>
  <c r="D243" i="7"/>
  <c r="F242" i="7"/>
  <c r="E242" i="7"/>
  <c r="D242" i="7"/>
  <c r="F241" i="7"/>
  <c r="E241" i="7"/>
  <c r="D241" i="7"/>
  <c r="F240" i="7"/>
  <c r="E240" i="7"/>
  <c r="D240" i="7"/>
  <c r="F239" i="7"/>
  <c r="E239" i="7"/>
  <c r="D239" i="7"/>
  <c r="F238" i="7"/>
  <c r="E238" i="7"/>
  <c r="D238" i="7"/>
  <c r="F237" i="7"/>
  <c r="E237" i="7"/>
  <c r="D237" i="7"/>
  <c r="F236" i="7"/>
  <c r="E236" i="7"/>
  <c r="D236" i="7"/>
  <c r="F235" i="7"/>
  <c r="E235" i="7"/>
  <c r="D235" i="7"/>
  <c r="F234" i="7"/>
  <c r="E234" i="7"/>
  <c r="D234" i="7"/>
  <c r="F233" i="7"/>
  <c r="E233" i="7"/>
  <c r="D233" i="7"/>
  <c r="F232" i="7"/>
  <c r="E232" i="7"/>
  <c r="D232" i="7"/>
  <c r="F231" i="7"/>
  <c r="E231" i="7"/>
  <c r="D231" i="7"/>
  <c r="F230" i="7"/>
  <c r="E230" i="7"/>
  <c r="D230" i="7"/>
  <c r="F229" i="7"/>
  <c r="E229" i="7"/>
  <c r="D229" i="7"/>
  <c r="F228" i="7"/>
  <c r="E228" i="7"/>
  <c r="D228" i="7"/>
  <c r="F227" i="7"/>
  <c r="E227" i="7"/>
  <c r="D227" i="7"/>
  <c r="F226" i="7"/>
  <c r="E226" i="7"/>
  <c r="D226" i="7"/>
  <c r="F225" i="7"/>
  <c r="E225" i="7"/>
  <c r="D225" i="7"/>
  <c r="F224" i="7"/>
  <c r="E224" i="7"/>
  <c r="D224" i="7"/>
  <c r="F223" i="7"/>
  <c r="E223" i="7"/>
  <c r="D223" i="7"/>
  <c r="F222" i="7"/>
  <c r="E222" i="7"/>
  <c r="D222" i="7"/>
  <c r="F221" i="7"/>
  <c r="E221" i="7"/>
  <c r="D221" i="7"/>
  <c r="F220" i="7"/>
  <c r="E220" i="7"/>
  <c r="D220" i="7"/>
  <c r="F219" i="7"/>
  <c r="E219" i="7"/>
  <c r="D219" i="7"/>
  <c r="F218" i="7"/>
  <c r="E218" i="7"/>
  <c r="D218" i="7"/>
  <c r="F217" i="7"/>
  <c r="E217" i="7"/>
  <c r="D217" i="7"/>
  <c r="F216" i="7"/>
  <c r="E216" i="7"/>
  <c r="D216" i="7"/>
  <c r="F215" i="7"/>
  <c r="E215" i="7"/>
  <c r="D215" i="7"/>
  <c r="F214" i="7"/>
  <c r="E214" i="7"/>
  <c r="D214" i="7"/>
  <c r="F213" i="7"/>
  <c r="E213" i="7"/>
  <c r="D213" i="7"/>
  <c r="F212" i="7"/>
  <c r="E212" i="7"/>
  <c r="D212" i="7"/>
  <c r="F211" i="7"/>
  <c r="E211" i="7"/>
  <c r="D211" i="7"/>
  <c r="F210" i="7"/>
  <c r="E210" i="7"/>
  <c r="D210" i="7"/>
  <c r="F209" i="7"/>
  <c r="E209" i="7"/>
  <c r="D209" i="7"/>
  <c r="F208" i="7"/>
  <c r="E208" i="7"/>
  <c r="D208" i="7"/>
  <c r="F207" i="7"/>
  <c r="E207" i="7"/>
  <c r="D207" i="7"/>
  <c r="F206" i="7"/>
  <c r="E206" i="7"/>
  <c r="D206" i="7"/>
  <c r="F205" i="7"/>
  <c r="E205" i="7"/>
  <c r="D205" i="7"/>
  <c r="F204" i="7"/>
  <c r="E204" i="7"/>
  <c r="D204" i="7"/>
  <c r="F203" i="7"/>
  <c r="E203" i="7"/>
  <c r="D203" i="7"/>
  <c r="F202" i="7"/>
  <c r="E202" i="7"/>
  <c r="D202" i="7"/>
  <c r="F201" i="7"/>
  <c r="E201" i="7"/>
  <c r="D201" i="7"/>
  <c r="F200" i="7"/>
  <c r="E200" i="7"/>
  <c r="D200" i="7"/>
  <c r="F199" i="7"/>
  <c r="E199" i="7"/>
  <c r="D199" i="7"/>
  <c r="F198" i="7"/>
  <c r="E198" i="7"/>
  <c r="D198" i="7"/>
  <c r="F197" i="7"/>
  <c r="E197" i="7"/>
  <c r="D197" i="7"/>
  <c r="F196" i="7"/>
  <c r="E196" i="7"/>
  <c r="D196" i="7"/>
  <c r="F195" i="7"/>
  <c r="E195" i="7"/>
  <c r="D195" i="7"/>
  <c r="F194" i="7"/>
  <c r="E194" i="7"/>
  <c r="D194" i="7"/>
  <c r="F193" i="7"/>
  <c r="E193" i="7"/>
  <c r="D193" i="7"/>
  <c r="F192" i="7"/>
  <c r="E192" i="7"/>
  <c r="D192" i="7"/>
  <c r="F191" i="7"/>
  <c r="E191" i="7"/>
  <c r="D191" i="7"/>
  <c r="F190" i="7"/>
  <c r="E190" i="7"/>
  <c r="D190" i="7"/>
  <c r="F189" i="7"/>
  <c r="E189" i="7"/>
  <c r="D189" i="7"/>
  <c r="F188" i="7"/>
  <c r="E188" i="7"/>
  <c r="D188" i="7"/>
  <c r="F187" i="7"/>
  <c r="E187" i="7"/>
  <c r="D187" i="7"/>
  <c r="F186" i="7"/>
  <c r="E186" i="7"/>
  <c r="D186" i="7"/>
  <c r="F185" i="7"/>
  <c r="E185" i="7"/>
  <c r="D185" i="7"/>
  <c r="F184" i="7"/>
  <c r="E184" i="7"/>
  <c r="D184" i="7"/>
  <c r="F183" i="7"/>
  <c r="E183" i="7"/>
  <c r="D183" i="7"/>
  <c r="F182" i="7"/>
  <c r="E182" i="7"/>
  <c r="D182" i="7"/>
  <c r="F181" i="7"/>
  <c r="E181" i="7"/>
  <c r="D181" i="7"/>
  <c r="F180" i="7"/>
  <c r="E180" i="7"/>
  <c r="D180" i="7"/>
  <c r="F179" i="7"/>
  <c r="E179" i="7"/>
  <c r="D179" i="7"/>
  <c r="F178" i="7"/>
  <c r="E178" i="7"/>
  <c r="D178" i="7"/>
  <c r="F177" i="7"/>
  <c r="E177" i="7"/>
  <c r="D177" i="7"/>
  <c r="F176" i="7"/>
  <c r="E176" i="7"/>
  <c r="D176" i="7"/>
  <c r="F175" i="7"/>
  <c r="E175" i="7"/>
  <c r="D175" i="7"/>
  <c r="F174" i="7"/>
  <c r="E174" i="7"/>
  <c r="D174" i="7"/>
  <c r="F173" i="7"/>
  <c r="E173" i="7"/>
  <c r="D173" i="7"/>
  <c r="F172" i="7"/>
  <c r="E172" i="7"/>
  <c r="D172" i="7"/>
  <c r="F171" i="7"/>
  <c r="E171" i="7"/>
  <c r="D171" i="7"/>
  <c r="F170" i="7"/>
  <c r="E170" i="7"/>
  <c r="D170" i="7"/>
  <c r="F169" i="7"/>
  <c r="E169" i="7"/>
  <c r="D169" i="7"/>
  <c r="F168" i="7"/>
  <c r="E168" i="7"/>
  <c r="D168" i="7"/>
  <c r="F167" i="7"/>
  <c r="E167" i="7"/>
  <c r="D167" i="7"/>
  <c r="F166" i="7"/>
  <c r="E166" i="7"/>
  <c r="D166" i="7"/>
  <c r="F165" i="7"/>
  <c r="E165" i="7"/>
  <c r="D165" i="7"/>
  <c r="F164" i="7"/>
  <c r="E164" i="7"/>
  <c r="D164" i="7"/>
  <c r="F163" i="7"/>
  <c r="E163" i="7"/>
  <c r="D163" i="7"/>
  <c r="F162" i="7"/>
  <c r="E162" i="7"/>
  <c r="D162" i="7"/>
  <c r="F161" i="7"/>
  <c r="E161" i="7"/>
  <c r="D161" i="7"/>
  <c r="F160" i="7"/>
  <c r="E160" i="7"/>
  <c r="D160" i="7"/>
  <c r="F159" i="7"/>
  <c r="E159" i="7"/>
  <c r="D159" i="7"/>
  <c r="F158" i="7"/>
  <c r="E158" i="7"/>
  <c r="D158" i="7"/>
  <c r="F157" i="7"/>
  <c r="E157" i="7"/>
  <c r="D157" i="7"/>
  <c r="F156" i="7"/>
  <c r="E156" i="7"/>
  <c r="D156" i="7"/>
  <c r="F155" i="7"/>
  <c r="E155" i="7"/>
  <c r="D155" i="7"/>
  <c r="F154" i="7"/>
  <c r="E154" i="7"/>
  <c r="D154" i="7"/>
  <c r="F153" i="7"/>
  <c r="E153" i="7"/>
  <c r="D153" i="7"/>
  <c r="F152" i="7"/>
  <c r="E152" i="7"/>
  <c r="D152" i="7"/>
  <c r="F151" i="7"/>
  <c r="E151" i="7"/>
  <c r="D151" i="7"/>
  <c r="F150" i="7"/>
  <c r="E150" i="7"/>
  <c r="D150" i="7"/>
  <c r="F149" i="7"/>
  <c r="E149" i="7"/>
  <c r="D149" i="7"/>
  <c r="F148" i="7"/>
  <c r="E148" i="7"/>
  <c r="D148" i="7"/>
  <c r="F147" i="7"/>
  <c r="E147" i="7"/>
  <c r="D147" i="7"/>
  <c r="F146" i="7"/>
  <c r="E146" i="7"/>
  <c r="D146" i="7"/>
  <c r="F145" i="7"/>
  <c r="E145" i="7"/>
  <c r="D145" i="7"/>
  <c r="F144" i="7"/>
  <c r="E144" i="7"/>
  <c r="D144" i="7"/>
  <c r="F143" i="7"/>
  <c r="E143" i="7"/>
  <c r="D143" i="7"/>
  <c r="F142" i="7"/>
  <c r="E142" i="7"/>
  <c r="D142" i="7"/>
  <c r="F141" i="7"/>
  <c r="E141" i="7"/>
  <c r="D141" i="7"/>
  <c r="F140" i="7"/>
  <c r="E140" i="7"/>
  <c r="D140" i="7"/>
  <c r="F139" i="7"/>
  <c r="E139" i="7"/>
  <c r="D139" i="7"/>
  <c r="F138" i="7"/>
  <c r="E138" i="7"/>
  <c r="D138" i="7"/>
  <c r="F137" i="7"/>
  <c r="E137" i="7"/>
  <c r="D137" i="7"/>
  <c r="F136" i="7"/>
  <c r="E136" i="7"/>
  <c r="D136" i="7"/>
  <c r="F135" i="7"/>
  <c r="E135" i="7"/>
  <c r="D135" i="7"/>
  <c r="F134" i="7"/>
  <c r="E134" i="7"/>
  <c r="D134" i="7"/>
  <c r="F133" i="7"/>
  <c r="E133" i="7"/>
  <c r="D133" i="7"/>
  <c r="F132" i="7"/>
  <c r="E132" i="7"/>
  <c r="D132" i="7"/>
  <c r="F131" i="7"/>
  <c r="E131" i="7"/>
  <c r="D131" i="7"/>
  <c r="F130" i="7"/>
  <c r="E130" i="7"/>
  <c r="D130" i="7"/>
  <c r="F129" i="7"/>
  <c r="E129" i="7"/>
  <c r="D129" i="7"/>
  <c r="F128" i="7"/>
  <c r="E128" i="7"/>
  <c r="D128" i="7"/>
  <c r="F127" i="7"/>
  <c r="E127" i="7"/>
  <c r="D127" i="7"/>
  <c r="F126" i="7"/>
  <c r="E126" i="7"/>
  <c r="D126" i="7"/>
  <c r="F125" i="7"/>
  <c r="E125" i="7"/>
  <c r="D125" i="7"/>
  <c r="F124" i="7"/>
  <c r="E124" i="7"/>
  <c r="D124" i="7"/>
  <c r="F123" i="7"/>
  <c r="E123" i="7"/>
  <c r="D123" i="7"/>
  <c r="F122" i="7"/>
  <c r="E122" i="7"/>
  <c r="D122" i="7"/>
  <c r="F121" i="7"/>
  <c r="E121" i="7"/>
  <c r="D121" i="7"/>
  <c r="F120" i="7"/>
  <c r="E120" i="7"/>
  <c r="D120" i="7"/>
  <c r="F119" i="7"/>
  <c r="E119" i="7"/>
  <c r="D119" i="7"/>
  <c r="F118" i="7"/>
  <c r="E118" i="7"/>
  <c r="D118" i="7"/>
  <c r="F117" i="7"/>
  <c r="E117" i="7"/>
  <c r="D117" i="7"/>
  <c r="F116" i="7"/>
  <c r="E116" i="7"/>
  <c r="D116" i="7"/>
  <c r="F115" i="7"/>
  <c r="E115" i="7"/>
  <c r="D115" i="7"/>
  <c r="F114" i="7"/>
  <c r="E114" i="7"/>
  <c r="D114" i="7"/>
  <c r="F113" i="7"/>
  <c r="E113" i="7"/>
  <c r="D113" i="7"/>
  <c r="F112" i="7"/>
  <c r="E112" i="7"/>
  <c r="D112" i="7"/>
  <c r="F111" i="7"/>
  <c r="E111" i="7"/>
  <c r="D111" i="7"/>
  <c r="F110" i="7"/>
  <c r="E110" i="7"/>
  <c r="D110" i="7"/>
  <c r="F109" i="7"/>
  <c r="E109" i="7"/>
  <c r="D109" i="7"/>
  <c r="F108" i="7"/>
  <c r="E108" i="7"/>
  <c r="D108" i="7"/>
  <c r="F107" i="7"/>
  <c r="E107" i="7"/>
  <c r="D107" i="7"/>
  <c r="F106" i="7"/>
  <c r="E106" i="7"/>
  <c r="D106" i="7"/>
  <c r="F105" i="7"/>
  <c r="E105" i="7"/>
  <c r="D105" i="7"/>
  <c r="F104" i="7"/>
  <c r="E104" i="7"/>
  <c r="D104" i="7"/>
  <c r="F103" i="7"/>
  <c r="E103" i="7"/>
  <c r="D103" i="7"/>
  <c r="F102" i="7"/>
  <c r="E102" i="7"/>
  <c r="D102" i="7"/>
  <c r="F101" i="7"/>
  <c r="E101" i="7"/>
  <c r="D101" i="7"/>
  <c r="F100" i="7"/>
  <c r="E100" i="7"/>
  <c r="D100" i="7"/>
  <c r="F99" i="7"/>
  <c r="E99" i="7"/>
  <c r="D99" i="7"/>
  <c r="F98" i="7"/>
  <c r="E98" i="7"/>
  <c r="D98" i="7"/>
  <c r="F97" i="7"/>
  <c r="E97" i="7"/>
  <c r="D97" i="7"/>
  <c r="F96" i="7"/>
  <c r="E96" i="7"/>
  <c r="D96" i="7"/>
  <c r="F95" i="7"/>
  <c r="E95" i="7"/>
  <c r="D95" i="7"/>
  <c r="F94" i="7"/>
  <c r="E94" i="7"/>
  <c r="D94" i="7"/>
  <c r="F93" i="7"/>
  <c r="E93" i="7"/>
  <c r="D93" i="7"/>
  <c r="F92" i="7"/>
  <c r="E92" i="7"/>
  <c r="D92" i="7"/>
  <c r="F91" i="7"/>
  <c r="E91" i="7"/>
  <c r="D91" i="7"/>
  <c r="F90" i="7"/>
  <c r="E90" i="7"/>
  <c r="D90" i="7"/>
  <c r="F89" i="7"/>
  <c r="E89" i="7"/>
  <c r="D89" i="7"/>
  <c r="F88" i="7"/>
  <c r="E88" i="7"/>
  <c r="D88" i="7"/>
  <c r="F87" i="7"/>
  <c r="E87" i="7"/>
  <c r="D87" i="7"/>
  <c r="F86" i="7"/>
  <c r="E86" i="7"/>
  <c r="D86" i="7"/>
  <c r="F85" i="7"/>
  <c r="E85" i="7"/>
  <c r="D85" i="7"/>
  <c r="F84" i="7"/>
  <c r="E84" i="7"/>
  <c r="D84" i="7"/>
  <c r="F83" i="7"/>
  <c r="E83" i="7"/>
  <c r="D83" i="7"/>
  <c r="F82" i="7"/>
  <c r="E82" i="7"/>
  <c r="D82" i="7"/>
  <c r="F81" i="7"/>
  <c r="E81" i="7"/>
  <c r="D81" i="7"/>
  <c r="F80" i="7"/>
  <c r="E80" i="7"/>
  <c r="D80" i="7"/>
  <c r="F79" i="7"/>
  <c r="E79" i="7"/>
  <c r="D79" i="7"/>
  <c r="F78" i="7"/>
  <c r="E78" i="7"/>
  <c r="D78" i="7"/>
  <c r="F77" i="7"/>
  <c r="E77" i="7"/>
  <c r="D77" i="7"/>
  <c r="F76" i="7"/>
  <c r="E76" i="7"/>
  <c r="D76" i="7"/>
  <c r="F75" i="7"/>
  <c r="E75" i="7"/>
  <c r="D75" i="7"/>
  <c r="F74" i="7"/>
  <c r="E74" i="7"/>
  <c r="D74" i="7"/>
  <c r="F73" i="7"/>
  <c r="E73" i="7"/>
  <c r="D73" i="7"/>
  <c r="F72" i="7"/>
  <c r="E72" i="7"/>
  <c r="D72" i="7"/>
  <c r="F71" i="7"/>
  <c r="E71" i="7"/>
  <c r="D71" i="7"/>
  <c r="F70" i="7"/>
  <c r="E70" i="7"/>
  <c r="D70" i="7"/>
  <c r="F69" i="7"/>
  <c r="E69" i="7"/>
  <c r="D69" i="7"/>
  <c r="F68" i="7"/>
  <c r="E68" i="7"/>
  <c r="D68" i="7"/>
  <c r="F67" i="7"/>
  <c r="E67" i="7"/>
  <c r="D67" i="7"/>
  <c r="F66" i="7"/>
  <c r="E66" i="7"/>
  <c r="D66" i="7"/>
  <c r="F65" i="7"/>
  <c r="E65" i="7"/>
  <c r="D65" i="7"/>
  <c r="F64" i="7"/>
  <c r="E64" i="7"/>
  <c r="D64" i="7"/>
  <c r="F63" i="7"/>
  <c r="E63" i="7"/>
  <c r="D63" i="7"/>
  <c r="F62" i="7"/>
  <c r="E62" i="7"/>
  <c r="D62" i="7"/>
  <c r="F61" i="7"/>
  <c r="E61" i="7"/>
  <c r="D61" i="7"/>
  <c r="F60" i="7"/>
  <c r="E60" i="7"/>
  <c r="D60" i="7"/>
  <c r="F59" i="7"/>
  <c r="E59" i="7"/>
  <c r="D59" i="7"/>
  <c r="F58" i="7"/>
  <c r="E58" i="7"/>
  <c r="D58" i="7"/>
  <c r="F57" i="7"/>
  <c r="E57" i="7"/>
  <c r="D57" i="7"/>
  <c r="F56" i="7"/>
  <c r="E56" i="7"/>
  <c r="D56" i="7"/>
  <c r="F55" i="7"/>
  <c r="E55" i="7"/>
  <c r="D55" i="7"/>
  <c r="F54" i="7"/>
  <c r="E54" i="7"/>
  <c r="D54" i="7"/>
  <c r="F53" i="7"/>
  <c r="E53" i="7"/>
  <c r="D53" i="7"/>
  <c r="F52" i="7"/>
  <c r="E52" i="7"/>
  <c r="D52" i="7"/>
  <c r="F51" i="7"/>
  <c r="E51" i="7"/>
  <c r="D51" i="7"/>
  <c r="F50" i="7"/>
  <c r="E50" i="7"/>
  <c r="D50" i="7"/>
  <c r="F49" i="7"/>
  <c r="E49" i="7"/>
  <c r="D49" i="7"/>
  <c r="F48" i="7"/>
  <c r="E48" i="7"/>
  <c r="D48" i="7"/>
  <c r="F47" i="7"/>
  <c r="E47" i="7"/>
  <c r="D47" i="7"/>
  <c r="F46" i="7"/>
  <c r="E46" i="7"/>
  <c r="D46" i="7"/>
  <c r="F45" i="7"/>
  <c r="E45" i="7"/>
  <c r="D45" i="7"/>
  <c r="D36" i="7"/>
  <c r="E36" i="7"/>
  <c r="F36" i="7"/>
  <c r="D37" i="7"/>
  <c r="E37" i="7"/>
  <c r="F37" i="7"/>
  <c r="D38" i="7"/>
  <c r="E38" i="7"/>
  <c r="F38" i="7"/>
  <c r="D39" i="7"/>
  <c r="E39" i="7"/>
  <c r="F39" i="7"/>
  <c r="D40" i="7"/>
  <c r="E40" i="7"/>
  <c r="F40" i="7"/>
  <c r="D41" i="7"/>
  <c r="E41" i="7"/>
  <c r="F41" i="7"/>
  <c r="D42" i="7"/>
  <c r="E42" i="7"/>
  <c r="F42" i="7"/>
  <c r="D43" i="7"/>
  <c r="E43" i="7"/>
  <c r="F43" i="7"/>
  <c r="D44" i="7"/>
  <c r="E44" i="7"/>
  <c r="F44" i="7"/>
  <c r="F35" i="7"/>
  <c r="E35" i="7"/>
  <c r="D35" i="7"/>
  <c r="F34" i="7"/>
  <c r="E34" i="7"/>
  <c r="D34" i="7"/>
  <c r="F33" i="7"/>
  <c r="E33" i="7"/>
  <c r="D33" i="7"/>
  <c r="F32" i="7"/>
  <c r="E32" i="7"/>
  <c r="D32" i="7"/>
  <c r="F31" i="7"/>
  <c r="E31" i="7"/>
  <c r="D31" i="7"/>
  <c r="F30" i="7"/>
  <c r="E30" i="7"/>
  <c r="D30" i="7"/>
  <c r="D21" i="7"/>
  <c r="E21" i="7"/>
  <c r="F21" i="7"/>
  <c r="D22" i="7"/>
  <c r="E22" i="7"/>
  <c r="F22" i="7"/>
  <c r="D23" i="7"/>
  <c r="E23" i="7"/>
  <c r="F23" i="7"/>
  <c r="D24" i="7"/>
  <c r="E24" i="7"/>
  <c r="F24" i="7"/>
  <c r="D25" i="7"/>
  <c r="E25" i="7"/>
  <c r="F25" i="7"/>
  <c r="D26" i="7"/>
  <c r="E26" i="7"/>
  <c r="F26" i="7"/>
  <c r="D27" i="7"/>
  <c r="E27" i="7"/>
  <c r="F27" i="7"/>
  <c r="D28" i="7"/>
  <c r="E28" i="7"/>
  <c r="F28" i="7"/>
  <c r="D29" i="7"/>
  <c r="E29" i="7"/>
  <c r="F29" i="7"/>
  <c r="F20" i="7"/>
  <c r="E20" i="7"/>
  <c r="D20" i="7"/>
  <c r="D16" i="7"/>
  <c r="E16" i="7"/>
  <c r="F16" i="7"/>
  <c r="D17" i="7"/>
  <c r="E17" i="7"/>
  <c r="F17" i="7"/>
  <c r="D18" i="7"/>
  <c r="E18" i="7"/>
  <c r="F18" i="7"/>
  <c r="D19" i="7"/>
  <c r="E19" i="7"/>
  <c r="F19" i="7"/>
  <c r="F15" i="7"/>
  <c r="E15" i="7"/>
  <c r="D15" i="7"/>
  <c r="AC13" i="5"/>
  <c r="K13" i="5" s="1"/>
  <c r="AC14" i="5"/>
  <c r="K14" i="5" s="1"/>
  <c r="AC15" i="5"/>
  <c r="K15" i="5" s="1"/>
  <c r="AC16" i="5"/>
  <c r="K16" i="5" s="1"/>
  <c r="AC17" i="5"/>
  <c r="K17" i="5" s="1"/>
  <c r="AC18" i="5"/>
  <c r="K18" i="5" s="1"/>
  <c r="AC19" i="5"/>
  <c r="K19" i="5" s="1"/>
  <c r="AC20" i="5"/>
  <c r="K20" i="5" s="1"/>
  <c r="AC21" i="5"/>
  <c r="K21" i="5" s="1"/>
  <c r="AC22" i="5"/>
  <c r="K22" i="5" s="1"/>
  <c r="AC23" i="5"/>
  <c r="K23" i="5" s="1"/>
  <c r="AC24" i="5"/>
  <c r="K24" i="5" s="1"/>
  <c r="AC25" i="5"/>
  <c r="K25" i="5" s="1"/>
  <c r="AC26" i="5"/>
  <c r="K26" i="5" s="1"/>
  <c r="AC27" i="5"/>
  <c r="K27" i="5" s="1"/>
  <c r="AC28" i="5"/>
  <c r="K28" i="5" s="1"/>
  <c r="AC29" i="5"/>
  <c r="K29" i="5" s="1"/>
  <c r="AC30" i="5"/>
  <c r="K30" i="5" s="1"/>
  <c r="AC31" i="5"/>
  <c r="K31" i="5" s="1"/>
  <c r="AC32" i="5"/>
  <c r="K32" i="5" s="1"/>
  <c r="AC33" i="5"/>
  <c r="K33" i="5" s="1"/>
  <c r="AC34" i="5"/>
  <c r="K34" i="5" s="1"/>
  <c r="AC35" i="5"/>
  <c r="K35" i="5" s="1"/>
  <c r="AC36" i="5"/>
  <c r="K36" i="5" s="1"/>
  <c r="AC37" i="5"/>
  <c r="K37" i="5" s="1"/>
  <c r="AC38" i="5"/>
  <c r="K38" i="5" s="1"/>
  <c r="AC39" i="5"/>
  <c r="K39" i="5" s="1"/>
  <c r="AC40" i="5"/>
  <c r="K40" i="5" s="1"/>
  <c r="AC41" i="5"/>
  <c r="K41" i="5" s="1"/>
  <c r="AC42" i="5"/>
  <c r="K42" i="5" s="1"/>
  <c r="AC43" i="5"/>
  <c r="K43" i="5" s="1"/>
  <c r="AC44" i="5"/>
  <c r="K44" i="5" s="1"/>
  <c r="AC45" i="5"/>
  <c r="K45" i="5" s="1"/>
  <c r="AC46" i="5"/>
  <c r="K46" i="5" s="1"/>
  <c r="AC47" i="5"/>
  <c r="K47" i="5" s="1"/>
  <c r="AC48" i="5"/>
  <c r="K48" i="5" s="1"/>
  <c r="AC49" i="5"/>
  <c r="K49" i="5" s="1"/>
  <c r="AC50" i="5"/>
  <c r="K50" i="5" s="1"/>
  <c r="AC51" i="5"/>
  <c r="K51" i="5" s="1"/>
  <c r="AC52" i="5"/>
  <c r="K52" i="5" s="1"/>
  <c r="AC53" i="5"/>
  <c r="K53" i="5" s="1"/>
  <c r="AC54" i="5"/>
  <c r="K54" i="5" s="1"/>
  <c r="AC55" i="5"/>
  <c r="K55" i="5" s="1"/>
  <c r="AC56" i="5"/>
  <c r="K56" i="5" s="1"/>
  <c r="AC57" i="5"/>
  <c r="K57" i="5" s="1"/>
  <c r="AC58" i="5"/>
  <c r="K58" i="5" s="1"/>
  <c r="AC59" i="5"/>
  <c r="K59" i="5" s="1"/>
  <c r="AC60" i="5"/>
  <c r="K60" i="5" s="1"/>
  <c r="AC61" i="5"/>
  <c r="K61" i="5" s="1"/>
  <c r="AC62" i="5"/>
  <c r="K62" i="5" s="1"/>
  <c r="AC63" i="5"/>
  <c r="K63" i="5" s="1"/>
  <c r="AC64" i="5"/>
  <c r="K64" i="5" s="1"/>
  <c r="AC65" i="5"/>
  <c r="K65" i="5" s="1"/>
  <c r="AC66" i="5"/>
  <c r="K66" i="5" s="1"/>
  <c r="AC67" i="5"/>
  <c r="K67" i="5" s="1"/>
  <c r="AC68" i="5"/>
  <c r="K68" i="5" s="1"/>
  <c r="AC69" i="5"/>
  <c r="K69" i="5" s="1"/>
  <c r="AC70" i="5"/>
  <c r="K70" i="5" s="1"/>
  <c r="AC71" i="5"/>
  <c r="K71" i="5" s="1"/>
  <c r="AC72" i="5"/>
  <c r="K72" i="5" s="1"/>
  <c r="AC73" i="5"/>
  <c r="K73" i="5" s="1"/>
  <c r="AC74" i="5"/>
  <c r="K74" i="5" s="1"/>
  <c r="AC75" i="5"/>
  <c r="K75" i="5" s="1"/>
  <c r="AC76" i="5"/>
  <c r="K76" i="5" s="1"/>
  <c r="AC77" i="5"/>
  <c r="K77" i="5" s="1"/>
  <c r="AC78" i="5"/>
  <c r="K78" i="5" s="1"/>
  <c r="AC79" i="5"/>
  <c r="K79" i="5" s="1"/>
  <c r="AC80" i="5"/>
  <c r="K80" i="5" s="1"/>
  <c r="AC81" i="5"/>
  <c r="K81" i="5" s="1"/>
  <c r="AC82" i="5"/>
  <c r="K82" i="5" s="1"/>
  <c r="AC83" i="5"/>
  <c r="K83" i="5" s="1"/>
  <c r="AC84" i="5"/>
  <c r="K84" i="5" s="1"/>
  <c r="AC85" i="5"/>
  <c r="K85" i="5" s="1"/>
  <c r="AC86" i="5"/>
  <c r="K86" i="5" s="1"/>
  <c r="AC87" i="5"/>
  <c r="K87" i="5" s="1"/>
  <c r="AC88" i="5"/>
  <c r="K88" i="5" s="1"/>
  <c r="AC89" i="5"/>
  <c r="K89" i="5" s="1"/>
  <c r="AC90" i="5"/>
  <c r="K90" i="5" s="1"/>
  <c r="AC91" i="5"/>
  <c r="K91" i="5" s="1"/>
  <c r="AC92" i="5"/>
  <c r="K92" i="5" s="1"/>
  <c r="AC93" i="5"/>
  <c r="K93" i="5" s="1"/>
  <c r="AC94" i="5"/>
  <c r="K94" i="5" s="1"/>
  <c r="AC95" i="5"/>
  <c r="K95" i="5" s="1"/>
  <c r="AC96" i="5"/>
  <c r="K96" i="5" s="1"/>
  <c r="AC97" i="5"/>
  <c r="K97" i="5" s="1"/>
  <c r="AC98" i="5"/>
  <c r="K98" i="5" s="1"/>
  <c r="AC99" i="5"/>
  <c r="K99" i="5" s="1"/>
  <c r="AC100" i="5"/>
  <c r="K100" i="5" s="1"/>
  <c r="AC101" i="5"/>
  <c r="K101" i="5" s="1"/>
  <c r="AC102" i="5"/>
  <c r="K102" i="5" s="1"/>
  <c r="AC103" i="5"/>
  <c r="K103" i="5" s="1"/>
  <c r="AC104" i="5"/>
  <c r="K104" i="5" s="1"/>
  <c r="AC105" i="5"/>
  <c r="K105" i="5" s="1"/>
  <c r="AC106" i="5"/>
  <c r="K106" i="5" s="1"/>
  <c r="AC107" i="5"/>
  <c r="K107" i="5" s="1"/>
  <c r="AC108" i="5"/>
  <c r="K108" i="5" s="1"/>
  <c r="AC109" i="5"/>
  <c r="K109" i="5" s="1"/>
  <c r="AC110" i="5"/>
  <c r="K110" i="5" s="1"/>
  <c r="AC111" i="5"/>
  <c r="K111" i="5" s="1"/>
  <c r="AC112" i="5"/>
  <c r="K112" i="5" s="1"/>
  <c r="AC113" i="5"/>
  <c r="K113" i="5" s="1"/>
  <c r="AC114" i="5"/>
  <c r="K114" i="5" s="1"/>
  <c r="AC115" i="5"/>
  <c r="K115" i="5" s="1"/>
  <c r="AC116" i="5"/>
  <c r="K116" i="5" s="1"/>
  <c r="AC117" i="5"/>
  <c r="K117" i="5" s="1"/>
  <c r="AC118" i="5"/>
  <c r="K118" i="5" s="1"/>
  <c r="AC119" i="5"/>
  <c r="K119" i="5" s="1"/>
  <c r="AC120" i="5"/>
  <c r="K120" i="5" s="1"/>
  <c r="AC121" i="5"/>
  <c r="K121" i="5" s="1"/>
  <c r="AC122" i="5"/>
  <c r="K122" i="5" s="1"/>
  <c r="AC123" i="5"/>
  <c r="K123" i="5" s="1"/>
  <c r="AC124" i="5"/>
  <c r="K124" i="5" s="1"/>
  <c r="AC125" i="5"/>
  <c r="K125" i="5" s="1"/>
  <c r="AC126" i="5"/>
  <c r="K126" i="5" s="1"/>
  <c r="AC127" i="5"/>
  <c r="K127" i="5" s="1"/>
  <c r="AC128" i="5"/>
  <c r="K128" i="5" s="1"/>
  <c r="AC129" i="5"/>
  <c r="K129" i="5" s="1"/>
  <c r="AC130" i="5"/>
  <c r="K130" i="5" s="1"/>
  <c r="AC131" i="5"/>
  <c r="K131" i="5" s="1"/>
  <c r="AC132" i="5"/>
  <c r="K132" i="5" s="1"/>
  <c r="AC133" i="5"/>
  <c r="K133" i="5" s="1"/>
  <c r="AC134" i="5"/>
  <c r="K134" i="5" s="1"/>
  <c r="AC135" i="5"/>
  <c r="K135" i="5" s="1"/>
  <c r="AC136" i="5"/>
  <c r="K136" i="5" s="1"/>
  <c r="AC137" i="5"/>
  <c r="K137" i="5" s="1"/>
  <c r="AC138" i="5"/>
  <c r="K138" i="5" s="1"/>
  <c r="AC139" i="5"/>
  <c r="K139" i="5" s="1"/>
  <c r="AC140" i="5"/>
  <c r="K140" i="5" s="1"/>
  <c r="AC141" i="5"/>
  <c r="K141" i="5" s="1"/>
  <c r="AC142" i="5"/>
  <c r="K142" i="5" s="1"/>
  <c r="AC143" i="5"/>
  <c r="K143" i="5" s="1"/>
  <c r="AC144" i="5"/>
  <c r="K144" i="5" s="1"/>
  <c r="AC145" i="5"/>
  <c r="K145" i="5" s="1"/>
  <c r="AC146" i="5"/>
  <c r="K146" i="5" s="1"/>
  <c r="AC147" i="5"/>
  <c r="K147" i="5" s="1"/>
  <c r="AC148" i="5"/>
  <c r="K148" i="5" s="1"/>
  <c r="AC149" i="5"/>
  <c r="K149" i="5" s="1"/>
  <c r="AC150" i="5"/>
  <c r="K150" i="5" s="1"/>
  <c r="AC151" i="5"/>
  <c r="K151" i="5" s="1"/>
  <c r="AC152" i="5"/>
  <c r="K152" i="5" s="1"/>
  <c r="AC153" i="5"/>
  <c r="K153" i="5" s="1"/>
  <c r="AC154" i="5"/>
  <c r="K154" i="5" s="1"/>
  <c r="AC155" i="5"/>
  <c r="K155" i="5" s="1"/>
  <c r="AC156" i="5"/>
  <c r="K156" i="5" s="1"/>
  <c r="AC157" i="5"/>
  <c r="K157" i="5" s="1"/>
  <c r="AC158" i="5"/>
  <c r="K158" i="5" s="1"/>
  <c r="AC159" i="5"/>
  <c r="K159" i="5" s="1"/>
  <c r="AC160" i="5"/>
  <c r="K160" i="5" s="1"/>
  <c r="AC161" i="5"/>
  <c r="K161" i="5" s="1"/>
  <c r="AC162" i="5"/>
  <c r="K162" i="5" s="1"/>
  <c r="AC163" i="5"/>
  <c r="K163" i="5" s="1"/>
  <c r="AC164" i="5"/>
  <c r="K164" i="5" s="1"/>
  <c r="AC165" i="5"/>
  <c r="K165" i="5" s="1"/>
  <c r="AC166" i="5"/>
  <c r="K166" i="5" s="1"/>
  <c r="AC167" i="5"/>
  <c r="K167" i="5" s="1"/>
  <c r="AC168" i="5"/>
  <c r="K168" i="5" s="1"/>
  <c r="AC169" i="5"/>
  <c r="K169" i="5" s="1"/>
  <c r="AC170" i="5"/>
  <c r="K170" i="5" s="1"/>
  <c r="AC171" i="5"/>
  <c r="K171" i="5" s="1"/>
  <c r="AC172" i="5"/>
  <c r="K172" i="5" s="1"/>
  <c r="AC173" i="5"/>
  <c r="K173" i="5" s="1"/>
  <c r="AC174" i="5"/>
  <c r="K174" i="5" s="1"/>
  <c r="AC175" i="5"/>
  <c r="K175" i="5" s="1"/>
  <c r="AC176" i="5"/>
  <c r="K176" i="5" s="1"/>
  <c r="AC177" i="5"/>
  <c r="K177" i="5" s="1"/>
  <c r="AC178" i="5"/>
  <c r="K178" i="5" s="1"/>
  <c r="AC179" i="5"/>
  <c r="K179" i="5" s="1"/>
  <c r="AC180" i="5"/>
  <c r="K180" i="5" s="1"/>
  <c r="AC181" i="5"/>
  <c r="K181" i="5" s="1"/>
  <c r="AC182" i="5"/>
  <c r="K182" i="5" s="1"/>
  <c r="AC183" i="5"/>
  <c r="K183" i="5" s="1"/>
  <c r="AC184" i="5"/>
  <c r="K184" i="5" s="1"/>
  <c r="AC185" i="5"/>
  <c r="K185" i="5" s="1"/>
  <c r="AC186" i="5"/>
  <c r="K186" i="5" s="1"/>
  <c r="AC187" i="5"/>
  <c r="K187" i="5" s="1"/>
  <c r="AC188" i="5"/>
  <c r="K188" i="5" s="1"/>
  <c r="AC189" i="5"/>
  <c r="K189" i="5" s="1"/>
  <c r="AC190" i="5"/>
  <c r="K190" i="5" s="1"/>
  <c r="AC191" i="5"/>
  <c r="K191" i="5" s="1"/>
  <c r="AC192" i="5"/>
  <c r="K192" i="5" s="1"/>
  <c r="AC193" i="5"/>
  <c r="K193" i="5" s="1"/>
  <c r="AC194" i="5"/>
  <c r="K194" i="5" s="1"/>
  <c r="AC195" i="5"/>
  <c r="K195" i="5" s="1"/>
  <c r="AC196" i="5"/>
  <c r="K196" i="5" s="1"/>
  <c r="AC197" i="5"/>
  <c r="K197" i="5" s="1"/>
  <c r="AC198" i="5"/>
  <c r="K198" i="5" s="1"/>
  <c r="AC199" i="5"/>
  <c r="K199" i="5" s="1"/>
  <c r="AC200" i="5"/>
  <c r="K200" i="5" s="1"/>
  <c r="AC201" i="5"/>
  <c r="K201" i="5" s="1"/>
  <c r="AC202" i="5"/>
  <c r="K202" i="5" s="1"/>
  <c r="AC203" i="5"/>
  <c r="K203" i="5" s="1"/>
  <c r="AC204" i="5"/>
  <c r="K204" i="5" s="1"/>
  <c r="AC205" i="5"/>
  <c r="K205" i="5" s="1"/>
  <c r="AC206" i="5"/>
  <c r="K206" i="5" s="1"/>
  <c r="AC207" i="5"/>
  <c r="K207" i="5" s="1"/>
  <c r="AC208" i="5"/>
  <c r="K208" i="5" s="1"/>
  <c r="AC209" i="5"/>
  <c r="K209" i="5" s="1"/>
  <c r="AC210" i="5"/>
  <c r="K210" i="5" s="1"/>
  <c r="AC211" i="5"/>
  <c r="K211" i="5" s="1"/>
  <c r="AC212" i="5"/>
  <c r="K212" i="5" s="1"/>
  <c r="AC213" i="5"/>
  <c r="K213" i="5" s="1"/>
  <c r="AC214" i="5"/>
  <c r="K214" i="5" s="1"/>
  <c r="AC215" i="5"/>
  <c r="K215" i="5" s="1"/>
  <c r="AC216" i="5"/>
  <c r="K216" i="5" s="1"/>
  <c r="AC217" i="5"/>
  <c r="K217" i="5" s="1"/>
  <c r="AC218" i="5"/>
  <c r="K218" i="5" s="1"/>
  <c r="AC219" i="5"/>
  <c r="K219" i="5" s="1"/>
  <c r="AC220" i="5"/>
  <c r="K220" i="5" s="1"/>
  <c r="AC221" i="5"/>
  <c r="K221" i="5" s="1"/>
  <c r="AC222" i="5"/>
  <c r="K222" i="5" s="1"/>
  <c r="AC223" i="5"/>
  <c r="K223" i="5" s="1"/>
  <c r="AC224" i="5"/>
  <c r="K224" i="5" s="1"/>
  <c r="AC225" i="5"/>
  <c r="K225" i="5" s="1"/>
  <c r="AC226" i="5"/>
  <c r="K226" i="5" s="1"/>
  <c r="AC227" i="5"/>
  <c r="K227" i="5" s="1"/>
  <c r="AC228" i="5"/>
  <c r="K228" i="5" s="1"/>
  <c r="AC229" i="5"/>
  <c r="K229" i="5" s="1"/>
  <c r="AC230" i="5"/>
  <c r="K230" i="5" s="1"/>
  <c r="AC231" i="5"/>
  <c r="K231" i="5" s="1"/>
  <c r="AC232" i="5"/>
  <c r="K232" i="5" s="1"/>
  <c r="AC233" i="5"/>
  <c r="K233" i="5" s="1"/>
  <c r="AC234" i="5"/>
  <c r="K234" i="5" s="1"/>
  <c r="AC235" i="5"/>
  <c r="K235" i="5" s="1"/>
  <c r="AC236" i="5"/>
  <c r="K236" i="5" s="1"/>
  <c r="AC237" i="5"/>
  <c r="K237" i="5" s="1"/>
  <c r="AC238" i="5"/>
  <c r="K238" i="5" s="1"/>
  <c r="AC239" i="5"/>
  <c r="K239" i="5" s="1"/>
  <c r="AC240" i="5"/>
  <c r="K240" i="5" s="1"/>
  <c r="AC241" i="5"/>
  <c r="K241" i="5" s="1"/>
  <c r="AC242" i="5"/>
  <c r="K242" i="5" s="1"/>
  <c r="AC243" i="5"/>
  <c r="K243" i="5" s="1"/>
  <c r="AC244" i="5"/>
  <c r="K244" i="5" s="1"/>
  <c r="AC245" i="5"/>
  <c r="K245" i="5" s="1"/>
  <c r="AC246" i="5"/>
  <c r="K246" i="5" s="1"/>
  <c r="AC247" i="5"/>
  <c r="K247" i="5" s="1"/>
  <c r="AC248" i="5"/>
  <c r="K248" i="5" s="1"/>
  <c r="AC249" i="5"/>
  <c r="K249" i="5" s="1"/>
  <c r="AC250" i="5"/>
  <c r="K250" i="5" s="1"/>
  <c r="AC251" i="5"/>
  <c r="K251" i="5" s="1"/>
  <c r="AC252" i="5"/>
  <c r="K252" i="5" s="1"/>
  <c r="AC253" i="5"/>
  <c r="K253" i="5" s="1"/>
  <c r="AC254" i="5"/>
  <c r="K254" i="5" s="1"/>
  <c r="AC255" i="5"/>
  <c r="K255" i="5" s="1"/>
  <c r="AC256" i="5"/>
  <c r="K256" i="5" s="1"/>
  <c r="AC257" i="5"/>
  <c r="K257" i="5" s="1"/>
  <c r="AC258" i="5"/>
  <c r="K258" i="5" s="1"/>
  <c r="AC259" i="5"/>
  <c r="K259" i="5" s="1"/>
  <c r="AC260" i="5"/>
  <c r="K260" i="5" s="1"/>
  <c r="AC261" i="5"/>
  <c r="K261" i="5" s="1"/>
  <c r="AC262" i="5"/>
  <c r="K262" i="5" s="1"/>
  <c r="AD16" i="5"/>
  <c r="AD17" i="5"/>
  <c r="A17" i="7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50" i="7" s="1"/>
  <c r="A451" i="7" s="1"/>
  <c r="A452" i="7" s="1"/>
  <c r="A453" i="7" s="1"/>
  <c r="A454" i="7" s="1"/>
  <c r="A455" i="7" s="1"/>
  <c r="A456" i="7" s="1"/>
  <c r="A457" i="7" s="1"/>
  <c r="A458" i="7" s="1"/>
  <c r="A459" i="7" s="1"/>
  <c r="A460" i="7" s="1"/>
  <c r="A461" i="7" s="1"/>
  <c r="A462" i="7" s="1"/>
  <c r="A463" i="7" s="1"/>
  <c r="A464" i="7" s="1"/>
  <c r="A465" i="7" s="1"/>
  <c r="A466" i="7" s="1"/>
  <c r="A467" i="7" s="1"/>
  <c r="A468" i="7" s="1"/>
  <c r="A469" i="7" s="1"/>
  <c r="A470" i="7" s="1"/>
  <c r="A471" i="7" s="1"/>
  <c r="A472" i="7" s="1"/>
  <c r="A473" i="7" s="1"/>
  <c r="A474" i="7" s="1"/>
  <c r="A475" i="7" s="1"/>
  <c r="A476" i="7" s="1"/>
  <c r="A477" i="7" s="1"/>
  <c r="A478" i="7" s="1"/>
  <c r="A479" i="7" s="1"/>
  <c r="A480" i="7" s="1"/>
  <c r="A481" i="7" s="1"/>
  <c r="A482" i="7" s="1"/>
  <c r="A483" i="7" s="1"/>
  <c r="A484" i="7" s="1"/>
  <c r="A485" i="7" s="1"/>
  <c r="A486" i="7" s="1"/>
  <c r="A487" i="7" s="1"/>
  <c r="A488" i="7" s="1"/>
  <c r="A489" i="7" s="1"/>
  <c r="A490" i="7" s="1"/>
  <c r="A491" i="7" s="1"/>
  <c r="A492" i="7" s="1"/>
  <c r="A493" i="7" s="1"/>
  <c r="A494" i="7" s="1"/>
  <c r="A495" i="7" s="1"/>
  <c r="A496" i="7" s="1"/>
  <c r="A497" i="7" s="1"/>
  <c r="A498" i="7" s="1"/>
  <c r="A499" i="7" s="1"/>
  <c r="A500" i="7" s="1"/>
  <c r="A501" i="7" s="1"/>
  <c r="A502" i="7" s="1"/>
  <c r="A503" i="7" s="1"/>
  <c r="A504" i="7" s="1"/>
  <c r="A505" i="7" s="1"/>
  <c r="A506" i="7" s="1"/>
  <c r="A507" i="7" s="1"/>
  <c r="A508" i="7" s="1"/>
  <c r="A509" i="7" s="1"/>
  <c r="A510" i="7" s="1"/>
  <c r="A511" i="7" s="1"/>
  <c r="A512" i="7" s="1"/>
  <c r="A513" i="7" s="1"/>
  <c r="A514" i="7" s="1"/>
  <c r="A515" i="7" s="1"/>
  <c r="AD262" i="5"/>
  <c r="AD261" i="5"/>
  <c r="AD260" i="5"/>
  <c r="AD259" i="5"/>
  <c r="AD258" i="5"/>
  <c r="AD257" i="5"/>
  <c r="AD256" i="5"/>
  <c r="AD255" i="5"/>
  <c r="AD254" i="5"/>
  <c r="AD253" i="5"/>
  <c r="AD252" i="5"/>
  <c r="AD251" i="5"/>
  <c r="AD250" i="5"/>
  <c r="AD249" i="5"/>
  <c r="AD248" i="5"/>
  <c r="AD247" i="5"/>
  <c r="AD246" i="5"/>
  <c r="AD245" i="5"/>
  <c r="AD244" i="5"/>
  <c r="AD243" i="5"/>
  <c r="AD242" i="5"/>
  <c r="AD241" i="5"/>
  <c r="AD240" i="5"/>
  <c r="AD239" i="5"/>
  <c r="AD238" i="5"/>
  <c r="AD237" i="5"/>
  <c r="AD236" i="5"/>
  <c r="AD235" i="5"/>
  <c r="AD234" i="5"/>
  <c r="AD233" i="5"/>
  <c r="AD232" i="5"/>
  <c r="AD231" i="5"/>
  <c r="AD230" i="5"/>
  <c r="AD229" i="5"/>
  <c r="AD228" i="5"/>
  <c r="AD227" i="5"/>
  <c r="AD226" i="5"/>
  <c r="AD225" i="5"/>
  <c r="AD224" i="5"/>
  <c r="AD223" i="5"/>
  <c r="AD222" i="5"/>
  <c r="AD221" i="5"/>
  <c r="AD220" i="5"/>
  <c r="AD219" i="5"/>
  <c r="AD218" i="5"/>
  <c r="AD217" i="5"/>
  <c r="AD216" i="5"/>
  <c r="AD215" i="5"/>
  <c r="AD214" i="5"/>
  <c r="AD213" i="5"/>
  <c r="AD212" i="5"/>
  <c r="AD211" i="5"/>
  <c r="AD210" i="5"/>
  <c r="AD209" i="5"/>
  <c r="AD208" i="5"/>
  <c r="AD207" i="5"/>
  <c r="AD206" i="5"/>
  <c r="AD205" i="5"/>
  <c r="AD204" i="5"/>
  <c r="AD203" i="5"/>
  <c r="AD202" i="5"/>
  <c r="AD201" i="5"/>
  <c r="AD200" i="5"/>
  <c r="AD199" i="5"/>
  <c r="AD198" i="5"/>
  <c r="AD197" i="5"/>
  <c r="AD196" i="5"/>
  <c r="AD195" i="5"/>
  <c r="AD194" i="5"/>
  <c r="AD193" i="5"/>
  <c r="AD192" i="5"/>
  <c r="AD191" i="5"/>
  <c r="AD190" i="5"/>
  <c r="AD189" i="5"/>
  <c r="AD188" i="5"/>
  <c r="AD187" i="5"/>
  <c r="AD186" i="5"/>
  <c r="AD185" i="5"/>
  <c r="AD184" i="5"/>
  <c r="AD183" i="5"/>
  <c r="AD182" i="5"/>
  <c r="AD181" i="5"/>
  <c r="AD180" i="5"/>
  <c r="AD179" i="5"/>
  <c r="AD178" i="5"/>
  <c r="AD177" i="5"/>
  <c r="AD176" i="5"/>
  <c r="AD175" i="5"/>
  <c r="AD174" i="5"/>
  <c r="AD173" i="5"/>
  <c r="AD172" i="5"/>
  <c r="AD171" i="5"/>
  <c r="AD170" i="5"/>
  <c r="AD169" i="5"/>
  <c r="AD168" i="5"/>
  <c r="AD167" i="5"/>
  <c r="AD166" i="5"/>
  <c r="AD165" i="5"/>
  <c r="AD164" i="5"/>
  <c r="AD163" i="5"/>
  <c r="AD162" i="5"/>
  <c r="AD161" i="5"/>
  <c r="AD160" i="5"/>
  <c r="AD159" i="5"/>
  <c r="AD158" i="5"/>
  <c r="AD157" i="5"/>
  <c r="AD156" i="5"/>
  <c r="AD155" i="5"/>
  <c r="AD154" i="5"/>
  <c r="AD153" i="5"/>
  <c r="AD152" i="5"/>
  <c r="AD151" i="5"/>
  <c r="AD150" i="5"/>
  <c r="AD149" i="5"/>
  <c r="AD148" i="5"/>
  <c r="AD147" i="5"/>
  <c r="AD146" i="5"/>
  <c r="AD145" i="5"/>
  <c r="AD144" i="5"/>
  <c r="AD143" i="5"/>
  <c r="AD142" i="5"/>
  <c r="AD141" i="5"/>
  <c r="AD140" i="5"/>
  <c r="AD139" i="5"/>
  <c r="AD138" i="5"/>
  <c r="AD137" i="5"/>
  <c r="AD136" i="5"/>
  <c r="AD135" i="5"/>
  <c r="AD134" i="5"/>
  <c r="AD133" i="5"/>
  <c r="AD132" i="5"/>
  <c r="AD131" i="5"/>
  <c r="AD130" i="5"/>
  <c r="AD129" i="5"/>
  <c r="AD128" i="5"/>
  <c r="AD127" i="5"/>
  <c r="AD126" i="5"/>
  <c r="AD125" i="5"/>
  <c r="AD124" i="5"/>
  <c r="AD123" i="5"/>
  <c r="AD122" i="5"/>
  <c r="AD121" i="5"/>
  <c r="AD120" i="5"/>
  <c r="AD119" i="5"/>
  <c r="AD118" i="5"/>
  <c r="AD117" i="5"/>
  <c r="AD116" i="5"/>
  <c r="AD115" i="5"/>
  <c r="AD114" i="5"/>
  <c r="AD113" i="5"/>
  <c r="AD112" i="5"/>
  <c r="AD111" i="5"/>
  <c r="AD110" i="5"/>
  <c r="AD109" i="5"/>
  <c r="AD108" i="5"/>
  <c r="AD107" i="5"/>
  <c r="AD106" i="5"/>
  <c r="AD105" i="5"/>
  <c r="AD104" i="5"/>
  <c r="AD103" i="5"/>
  <c r="AD102" i="5"/>
  <c r="AD101" i="5"/>
  <c r="AD100" i="5"/>
  <c r="AD99" i="5"/>
  <c r="AD98" i="5"/>
  <c r="AD97" i="5"/>
  <c r="AD96" i="5"/>
  <c r="AD95" i="5"/>
  <c r="AD94" i="5"/>
  <c r="AD93" i="5"/>
  <c r="AD92" i="5"/>
  <c r="AD91" i="5"/>
  <c r="AD90" i="5"/>
  <c r="AD89" i="5"/>
  <c r="AD88" i="5"/>
  <c r="AD87" i="5"/>
  <c r="AD86" i="5"/>
  <c r="AD85" i="5"/>
  <c r="AD84" i="5"/>
  <c r="AD83" i="5"/>
  <c r="AD82" i="5"/>
  <c r="AD81" i="5"/>
  <c r="AD80" i="5"/>
  <c r="AD79" i="5"/>
  <c r="AD78" i="5"/>
  <c r="AD77" i="5"/>
  <c r="AD76" i="5"/>
  <c r="AD75" i="5"/>
  <c r="AD74" i="5"/>
  <c r="AD73" i="5"/>
  <c r="AD72" i="5"/>
  <c r="AD71" i="5"/>
  <c r="AD70" i="5"/>
  <c r="AD69" i="5"/>
  <c r="AD68" i="5"/>
  <c r="AD67" i="5"/>
  <c r="AD66" i="5"/>
  <c r="AD65" i="5"/>
  <c r="AD64" i="5"/>
  <c r="AD63" i="5"/>
  <c r="AD62" i="5"/>
  <c r="AD61" i="5"/>
  <c r="AD60" i="5"/>
  <c r="AD59" i="5"/>
  <c r="AD58" i="5"/>
  <c r="AD57" i="5"/>
  <c r="AD56" i="5"/>
  <c r="AD55" i="5"/>
  <c r="AD54" i="5"/>
  <c r="AD53" i="5"/>
  <c r="AD52" i="5"/>
  <c r="AD51" i="5"/>
  <c r="AD50" i="5"/>
  <c r="AD49" i="5"/>
  <c r="AD48" i="5"/>
  <c r="AD47" i="5"/>
  <c r="AD46" i="5"/>
  <c r="AD45" i="5"/>
  <c r="AD44" i="5"/>
  <c r="AD43" i="5"/>
  <c r="AD42" i="5"/>
  <c r="AD41" i="5"/>
  <c r="AD40" i="5"/>
  <c r="AD39" i="5"/>
  <c r="AD38" i="5"/>
  <c r="AD37" i="5"/>
  <c r="AD36" i="5"/>
  <c r="AD35" i="5"/>
  <c r="AD34" i="5"/>
  <c r="AD33" i="5"/>
  <c r="AD32" i="5"/>
  <c r="AD31" i="5"/>
  <c r="AD30" i="5"/>
  <c r="AD29" i="5"/>
  <c r="AD28" i="5"/>
  <c r="AD27" i="5"/>
  <c r="AD26" i="5"/>
  <c r="AD25" i="5"/>
  <c r="AD24" i="5"/>
  <c r="AD23" i="5"/>
  <c r="AD22" i="5"/>
  <c r="AD21" i="5"/>
  <c r="AD20" i="5"/>
  <c r="AD19" i="5"/>
  <c r="AD18" i="5"/>
  <c r="AD15" i="5"/>
  <c r="AD14" i="5"/>
  <c r="AD13" i="5"/>
  <c r="AD12" i="5"/>
  <c r="K11" i="5"/>
  <c r="K10" i="5"/>
  <c r="AE262" i="5"/>
  <c r="AB262" i="5"/>
  <c r="AH262" i="5" s="1" a="1"/>
  <c r="AH262" i="5" s="1"/>
  <c r="AE261" i="5"/>
  <c r="AB261" i="5"/>
  <c r="AI261" i="5" s="1" a="1"/>
  <c r="AI261" i="5" s="1"/>
  <c r="AE260" i="5"/>
  <c r="AB260" i="5"/>
  <c r="AH260" i="5" s="1" a="1"/>
  <c r="AH260" i="5" s="1"/>
  <c r="AE259" i="5"/>
  <c r="AB259" i="5"/>
  <c r="AJ259" i="5" s="1" a="1"/>
  <c r="AJ259" i="5" s="1"/>
  <c r="AE258" i="5"/>
  <c r="AB258" i="5"/>
  <c r="AF258" i="5" s="1" a="1"/>
  <c r="AF258" i="5" s="1"/>
  <c r="AE257" i="5"/>
  <c r="AB257" i="5"/>
  <c r="AI257" i="5" s="1" a="1"/>
  <c r="AI257" i="5" s="1"/>
  <c r="AE256" i="5"/>
  <c r="AB256" i="5"/>
  <c r="AG256" i="5" s="1" a="1"/>
  <c r="AG256" i="5" s="1"/>
  <c r="AE255" i="5"/>
  <c r="AB255" i="5"/>
  <c r="AI255" i="5" s="1" a="1"/>
  <c r="AI255" i="5" s="1"/>
  <c r="AE254" i="5"/>
  <c r="AB254" i="5"/>
  <c r="AF254" i="5" s="1" a="1"/>
  <c r="AF254" i="5" s="1"/>
  <c r="AE253" i="5"/>
  <c r="AB253" i="5"/>
  <c r="AH253" i="5" s="1" a="1"/>
  <c r="AH253" i="5" s="1"/>
  <c r="AE252" i="5"/>
  <c r="AB252" i="5"/>
  <c r="AF252" i="5" s="1" a="1"/>
  <c r="AF252" i="5" s="1"/>
  <c r="AE251" i="5"/>
  <c r="AB251" i="5"/>
  <c r="AG251" i="5" s="1" a="1"/>
  <c r="AG251" i="5" s="1"/>
  <c r="AE250" i="5"/>
  <c r="AB250" i="5"/>
  <c r="AF250" i="5" s="1" a="1"/>
  <c r="AF250" i="5" s="1"/>
  <c r="AE249" i="5"/>
  <c r="AB249" i="5"/>
  <c r="AF249" i="5" s="1" a="1"/>
  <c r="AF249" i="5" s="1"/>
  <c r="AE248" i="5"/>
  <c r="AB248" i="5"/>
  <c r="AG248" i="5" s="1" a="1"/>
  <c r="AG248" i="5" s="1"/>
  <c r="AE247" i="5"/>
  <c r="AB247" i="5"/>
  <c r="AF247" i="5" s="1" a="1"/>
  <c r="AF247" i="5" s="1"/>
  <c r="AE246" i="5"/>
  <c r="AB246" i="5"/>
  <c r="AH246" i="5" s="1" a="1"/>
  <c r="AH246" i="5" s="1"/>
  <c r="AE245" i="5"/>
  <c r="AB245" i="5"/>
  <c r="AF245" i="5" s="1" a="1"/>
  <c r="AF245" i="5" s="1"/>
  <c r="AE244" i="5"/>
  <c r="AB244" i="5"/>
  <c r="AH244" i="5" s="1" a="1"/>
  <c r="AH244" i="5" s="1"/>
  <c r="AE243" i="5"/>
  <c r="AB243" i="5"/>
  <c r="AF243" i="5" s="1" a="1"/>
  <c r="AF243" i="5" s="1"/>
  <c r="AE242" i="5"/>
  <c r="AB242" i="5"/>
  <c r="AF242" i="5" s="1" a="1"/>
  <c r="AF242" i="5" s="1"/>
  <c r="AE241" i="5"/>
  <c r="AB241" i="5"/>
  <c r="AG241" i="5" s="1" a="1"/>
  <c r="AG241" i="5" s="1"/>
  <c r="AE240" i="5"/>
  <c r="AB240" i="5"/>
  <c r="AF240" i="5" s="1" a="1"/>
  <c r="AF240" i="5" s="1"/>
  <c r="AE239" i="5"/>
  <c r="AB239" i="5"/>
  <c r="AG239" i="5" s="1" a="1"/>
  <c r="AG239" i="5" s="1"/>
  <c r="AE238" i="5"/>
  <c r="AB238" i="5"/>
  <c r="AG238" i="5" s="1" a="1"/>
  <c r="AG238" i="5" s="1"/>
  <c r="AE237" i="5"/>
  <c r="AB237" i="5"/>
  <c r="AF237" i="5" s="1" a="1"/>
  <c r="AF237" i="5" s="1"/>
  <c r="AE236" i="5"/>
  <c r="AB236" i="5"/>
  <c r="AG236" i="5" s="1" a="1"/>
  <c r="AG236" i="5" s="1"/>
  <c r="AE235" i="5"/>
  <c r="AB235" i="5"/>
  <c r="AE234" i="5"/>
  <c r="AB234" i="5"/>
  <c r="AF234" i="5" s="1" a="1"/>
  <c r="AF234" i="5" s="1"/>
  <c r="AE233" i="5"/>
  <c r="AB233" i="5"/>
  <c r="AE232" i="5"/>
  <c r="AB232" i="5"/>
  <c r="AE231" i="5"/>
  <c r="AB231" i="5"/>
  <c r="AE230" i="5"/>
  <c r="AB230" i="5"/>
  <c r="AF230" i="5" s="1" a="1"/>
  <c r="AF230" i="5" s="1"/>
  <c r="AE229" i="5"/>
  <c r="AB229" i="5"/>
  <c r="AE228" i="5"/>
  <c r="AB228" i="5"/>
  <c r="AH228" i="5" s="1" a="1"/>
  <c r="AH228" i="5" s="1"/>
  <c r="AE227" i="5"/>
  <c r="AB227" i="5"/>
  <c r="AE226" i="5"/>
  <c r="AB226" i="5"/>
  <c r="AE225" i="5"/>
  <c r="AB225" i="5"/>
  <c r="AE224" i="5"/>
  <c r="AB224" i="5"/>
  <c r="AE223" i="5"/>
  <c r="AB223" i="5"/>
  <c r="AG223" i="5" s="1" a="1"/>
  <c r="AG223" i="5" s="1"/>
  <c r="AE222" i="5"/>
  <c r="AB222" i="5"/>
  <c r="AF222" i="5" s="1" a="1"/>
  <c r="AF222" i="5" s="1"/>
  <c r="AE221" i="5"/>
  <c r="AB221" i="5"/>
  <c r="AE220" i="5"/>
  <c r="AB220" i="5"/>
  <c r="AE219" i="5"/>
  <c r="AB219" i="5"/>
  <c r="AG219" i="5" s="1" a="1"/>
  <c r="AG219" i="5" s="1"/>
  <c r="AE218" i="5"/>
  <c r="AB218" i="5"/>
  <c r="AE217" i="5"/>
  <c r="AB217" i="5"/>
  <c r="AE216" i="5"/>
  <c r="AB216" i="5"/>
  <c r="AE215" i="5"/>
  <c r="AB215" i="5"/>
  <c r="AE214" i="5"/>
  <c r="AB214" i="5"/>
  <c r="AF214" i="5" s="1" a="1"/>
  <c r="AF214" i="5" s="1"/>
  <c r="AE213" i="5"/>
  <c r="AB213" i="5"/>
  <c r="AE212" i="5"/>
  <c r="AB212" i="5"/>
  <c r="AH212" i="5" s="1" a="1"/>
  <c r="AH212" i="5" s="1"/>
  <c r="AE211" i="5"/>
  <c r="AB211" i="5"/>
  <c r="AG211" i="5" s="1" a="1"/>
  <c r="AG211" i="5" s="1"/>
  <c r="AE210" i="5"/>
  <c r="AB210" i="5"/>
  <c r="AE209" i="5"/>
  <c r="AB209" i="5"/>
  <c r="AE208" i="5"/>
  <c r="AB208" i="5"/>
  <c r="AH208" i="5" s="1" a="1"/>
  <c r="AH208" i="5" s="1"/>
  <c r="AE207" i="5"/>
  <c r="AB207" i="5"/>
  <c r="AG207" i="5" s="1" a="1"/>
  <c r="AG207" i="5" s="1"/>
  <c r="AE206" i="5"/>
  <c r="AB206" i="5"/>
  <c r="AE205" i="5"/>
  <c r="AB205" i="5"/>
  <c r="AE204" i="5"/>
  <c r="AB204" i="5"/>
  <c r="AE203" i="5"/>
  <c r="AB203" i="5"/>
  <c r="AG203" i="5" s="1" a="1"/>
  <c r="AG203" i="5" s="1"/>
  <c r="AE202" i="5"/>
  <c r="AB202" i="5"/>
  <c r="AF202" i="5" s="1" a="1"/>
  <c r="AF202" i="5" s="1"/>
  <c r="AE201" i="5"/>
  <c r="AB201" i="5"/>
  <c r="AE200" i="5"/>
  <c r="AB200" i="5"/>
  <c r="AH200" i="5" s="1" a="1"/>
  <c r="AH200" i="5" s="1"/>
  <c r="AE199" i="5"/>
  <c r="AB199" i="5"/>
  <c r="AE198" i="5"/>
  <c r="AB198" i="5"/>
  <c r="AE197" i="5"/>
  <c r="AB197" i="5"/>
  <c r="AE196" i="5"/>
  <c r="AB196" i="5"/>
  <c r="AE195" i="5"/>
  <c r="AB195" i="5"/>
  <c r="AE194" i="5"/>
  <c r="AB194" i="5"/>
  <c r="AF194" i="5" s="1" a="1"/>
  <c r="AF194" i="5" s="1"/>
  <c r="AE193" i="5"/>
  <c r="AB193" i="5"/>
  <c r="AE192" i="5"/>
  <c r="AB192" i="5"/>
  <c r="AE191" i="5"/>
  <c r="AB191" i="5"/>
  <c r="AG191" i="5" s="1" a="1"/>
  <c r="AG191" i="5" s="1"/>
  <c r="AE190" i="5"/>
  <c r="AB190" i="5"/>
  <c r="AF190" i="5" s="1" a="1"/>
  <c r="AF190" i="5" s="1"/>
  <c r="AE189" i="5"/>
  <c r="AB189" i="5"/>
  <c r="AE188" i="5"/>
  <c r="AB188" i="5"/>
  <c r="AE187" i="5"/>
  <c r="AB187" i="5"/>
  <c r="AE186" i="5"/>
  <c r="AB186" i="5"/>
  <c r="AF186" i="5" s="1" a="1"/>
  <c r="AF186" i="5" s="1"/>
  <c r="AE185" i="5"/>
  <c r="AB185" i="5"/>
  <c r="AE184" i="5"/>
  <c r="AB184" i="5"/>
  <c r="AE183" i="5"/>
  <c r="AB183" i="5"/>
  <c r="AG183" i="5" s="1" a="1"/>
  <c r="AG183" i="5" s="1"/>
  <c r="AE182" i="5"/>
  <c r="AB182" i="5"/>
  <c r="AF182" i="5" s="1" a="1"/>
  <c r="AF182" i="5" s="1"/>
  <c r="AE181" i="5"/>
  <c r="AB181" i="5"/>
  <c r="AE180" i="5"/>
  <c r="AB180" i="5"/>
  <c r="AH180" i="5" s="1" a="1"/>
  <c r="AH180" i="5" s="1"/>
  <c r="AE179" i="5"/>
  <c r="AB179" i="5"/>
  <c r="AE178" i="5"/>
  <c r="AB178" i="5"/>
  <c r="AE177" i="5"/>
  <c r="AB177" i="5"/>
  <c r="AE176" i="5"/>
  <c r="AB176" i="5"/>
  <c r="AH176" i="5" s="1" a="1"/>
  <c r="AH176" i="5" s="1"/>
  <c r="AE175" i="5"/>
  <c r="AB175" i="5"/>
  <c r="AG175" i="5" s="1" a="1"/>
  <c r="AG175" i="5" s="1"/>
  <c r="AE174" i="5"/>
  <c r="AB174" i="5"/>
  <c r="AE173" i="5"/>
  <c r="AB173" i="5"/>
  <c r="AE172" i="5"/>
  <c r="AB172" i="5"/>
  <c r="AH172" i="5" s="1" a="1"/>
  <c r="AH172" i="5" s="1"/>
  <c r="AE171" i="5"/>
  <c r="AB171" i="5"/>
  <c r="AE170" i="5"/>
  <c r="AB170" i="5"/>
  <c r="AF170" i="5" s="1" a="1"/>
  <c r="AF170" i="5" s="1"/>
  <c r="AE169" i="5"/>
  <c r="AB169" i="5"/>
  <c r="AE168" i="5"/>
  <c r="AB168" i="5"/>
  <c r="AE167" i="5"/>
  <c r="AB167" i="5"/>
  <c r="AE166" i="5"/>
  <c r="AB166" i="5"/>
  <c r="AF166" i="5" s="1" a="1"/>
  <c r="AF166" i="5" s="1"/>
  <c r="AE165" i="5"/>
  <c r="AB165" i="5"/>
  <c r="AE164" i="5"/>
  <c r="AB164" i="5"/>
  <c r="AH164" i="5" s="1" a="1"/>
  <c r="AH164" i="5" s="1"/>
  <c r="AE163" i="5"/>
  <c r="AB163" i="5"/>
  <c r="AE162" i="5"/>
  <c r="AB162" i="5"/>
  <c r="AE161" i="5"/>
  <c r="AB161" i="5"/>
  <c r="AE160" i="5"/>
  <c r="AB160" i="5"/>
  <c r="AG160" i="5" s="1" a="1"/>
  <c r="AG160" i="5" s="1"/>
  <c r="AE159" i="5"/>
  <c r="AB159" i="5"/>
  <c r="AE158" i="5"/>
  <c r="AB158" i="5"/>
  <c r="AH158" i="5" s="1" a="1"/>
  <c r="AH158" i="5" s="1"/>
  <c r="AE157" i="5"/>
  <c r="AB157" i="5"/>
  <c r="AH157" i="5" s="1" a="1"/>
  <c r="AH157" i="5" s="1"/>
  <c r="AE156" i="5"/>
  <c r="AB156" i="5"/>
  <c r="AG156" i="5" s="1" a="1"/>
  <c r="AG156" i="5" s="1"/>
  <c r="AE155" i="5"/>
  <c r="AB155" i="5"/>
  <c r="AH155" i="5" s="1" a="1"/>
  <c r="AH155" i="5" s="1"/>
  <c r="AE154" i="5"/>
  <c r="AB154" i="5"/>
  <c r="AG154" i="5" s="1" a="1"/>
  <c r="AG154" i="5" s="1"/>
  <c r="AE153" i="5"/>
  <c r="AB153" i="5"/>
  <c r="AE152" i="5"/>
  <c r="AB152" i="5"/>
  <c r="AE151" i="5"/>
  <c r="AB151" i="5"/>
  <c r="AE150" i="5"/>
  <c r="AB150" i="5"/>
  <c r="AF150" i="5" s="1" a="1"/>
  <c r="AF150" i="5" s="1"/>
  <c r="AE149" i="5"/>
  <c r="AB149" i="5"/>
  <c r="AG149" i="5" s="1" a="1"/>
  <c r="AG149" i="5" s="1"/>
  <c r="AE148" i="5"/>
  <c r="AB148" i="5"/>
  <c r="AF148" i="5" s="1" a="1"/>
  <c r="AF148" i="5" s="1"/>
  <c r="AE147" i="5"/>
  <c r="AB147" i="5"/>
  <c r="AF147" i="5" s="1" a="1"/>
  <c r="AF147" i="5" s="1"/>
  <c r="AE146" i="5"/>
  <c r="AB146" i="5"/>
  <c r="AE145" i="5"/>
  <c r="AB145" i="5"/>
  <c r="AE144" i="5"/>
  <c r="AB144" i="5"/>
  <c r="AE143" i="5"/>
  <c r="AB143" i="5"/>
  <c r="AE142" i="5"/>
  <c r="AB142" i="5"/>
  <c r="AE141" i="5"/>
  <c r="AB141" i="5"/>
  <c r="AE140" i="5"/>
  <c r="AB140" i="5"/>
  <c r="AE139" i="5"/>
  <c r="AB139" i="5"/>
  <c r="AE138" i="5"/>
  <c r="AB138" i="5"/>
  <c r="AE137" i="5"/>
  <c r="AB137" i="5"/>
  <c r="AE136" i="5"/>
  <c r="AB136" i="5"/>
  <c r="AG136" i="5" s="1" a="1"/>
  <c r="AG136" i="5" s="1"/>
  <c r="AE135" i="5"/>
  <c r="AB135" i="5"/>
  <c r="AE134" i="5"/>
  <c r="AB134" i="5"/>
  <c r="AE133" i="5"/>
  <c r="AB133" i="5"/>
  <c r="AG133" i="5" s="1" a="1"/>
  <c r="AG133" i="5" s="1"/>
  <c r="AE132" i="5"/>
  <c r="AB132" i="5"/>
  <c r="AE131" i="5"/>
  <c r="AB131" i="5"/>
  <c r="AE130" i="5"/>
  <c r="AB130" i="5"/>
  <c r="AE129" i="5"/>
  <c r="AB129" i="5"/>
  <c r="AE128" i="5"/>
  <c r="AB128" i="5"/>
  <c r="AE127" i="5"/>
  <c r="AB127" i="5"/>
  <c r="AF127" i="5" s="1" a="1"/>
  <c r="AF127" i="5" s="1"/>
  <c r="AE126" i="5"/>
  <c r="AB126" i="5"/>
  <c r="AE125" i="5"/>
  <c r="AB125" i="5"/>
  <c r="AH125" i="5" s="1" a="1"/>
  <c r="AH125" i="5" s="1"/>
  <c r="AE124" i="5"/>
  <c r="AB124" i="5"/>
  <c r="AE123" i="5"/>
  <c r="AB123" i="5"/>
  <c r="AH123" i="5" s="1" a="1"/>
  <c r="AH123" i="5" s="1"/>
  <c r="AE122" i="5"/>
  <c r="AB122" i="5"/>
  <c r="AE121" i="5"/>
  <c r="AB121" i="5"/>
  <c r="AE120" i="5"/>
  <c r="AB120" i="5"/>
  <c r="AE119" i="5"/>
  <c r="AB119" i="5"/>
  <c r="AG119" i="5" s="1" a="1"/>
  <c r="AG119" i="5" s="1"/>
  <c r="AE118" i="5"/>
  <c r="AB118" i="5"/>
  <c r="AE117" i="5"/>
  <c r="AB117" i="5"/>
  <c r="AE116" i="5"/>
  <c r="AB116" i="5"/>
  <c r="AE115" i="5"/>
  <c r="AB115" i="5"/>
  <c r="AE114" i="5"/>
  <c r="AB114" i="5"/>
  <c r="AE113" i="5"/>
  <c r="AB113" i="5"/>
  <c r="AE112" i="5"/>
  <c r="AB112" i="5"/>
  <c r="AE111" i="5"/>
  <c r="AB111" i="5"/>
  <c r="AF111" i="5" s="1" a="1"/>
  <c r="AF111" i="5" s="1"/>
  <c r="AE110" i="5"/>
  <c r="AB110" i="5"/>
  <c r="AE109" i="5"/>
  <c r="AB109" i="5"/>
  <c r="AF109" i="5" s="1" a="1"/>
  <c r="AF109" i="5" s="1"/>
  <c r="AE108" i="5"/>
  <c r="AB108" i="5"/>
  <c r="AE107" i="5"/>
  <c r="AB107" i="5"/>
  <c r="AE106" i="5"/>
  <c r="AB106" i="5"/>
  <c r="AE105" i="5"/>
  <c r="AB105" i="5"/>
  <c r="AE104" i="5"/>
  <c r="AB104" i="5"/>
  <c r="AE103" i="5"/>
  <c r="AB103" i="5"/>
  <c r="AE102" i="5"/>
  <c r="AB102" i="5"/>
  <c r="AE101" i="5"/>
  <c r="AB101" i="5"/>
  <c r="AE100" i="5"/>
  <c r="AB100" i="5"/>
  <c r="AE99" i="5"/>
  <c r="AB99" i="5"/>
  <c r="AE98" i="5"/>
  <c r="AB98" i="5"/>
  <c r="AE97" i="5"/>
  <c r="AB97" i="5"/>
  <c r="AE96" i="5"/>
  <c r="AB96" i="5"/>
  <c r="AE95" i="5"/>
  <c r="AB95" i="5"/>
  <c r="AE94" i="5"/>
  <c r="AB94" i="5"/>
  <c r="AE93" i="5"/>
  <c r="AB93" i="5"/>
  <c r="AE92" i="5"/>
  <c r="AB92" i="5"/>
  <c r="AE91" i="5"/>
  <c r="AB91" i="5"/>
  <c r="AE90" i="5"/>
  <c r="AB90" i="5"/>
  <c r="AE89" i="5"/>
  <c r="AB89" i="5"/>
  <c r="AE88" i="5"/>
  <c r="AB88" i="5"/>
  <c r="AE87" i="5"/>
  <c r="AB87" i="5"/>
  <c r="AE86" i="5"/>
  <c r="AB86" i="5"/>
  <c r="AE85" i="5"/>
  <c r="AB85" i="5"/>
  <c r="AE84" i="5"/>
  <c r="AB84" i="5"/>
  <c r="AH84" i="5" s="1" a="1"/>
  <c r="AH84" i="5" s="1"/>
  <c r="AE83" i="5"/>
  <c r="AB83" i="5"/>
  <c r="AE82" i="5"/>
  <c r="AB82" i="5"/>
  <c r="AH82" i="5" s="1" a="1"/>
  <c r="AH82" i="5" s="1"/>
  <c r="AE81" i="5"/>
  <c r="AB81" i="5"/>
  <c r="AE80" i="5"/>
  <c r="AB80" i="5"/>
  <c r="AE79" i="5"/>
  <c r="AB79" i="5"/>
  <c r="AE78" i="5"/>
  <c r="AB78" i="5"/>
  <c r="AE77" i="5"/>
  <c r="AB77" i="5"/>
  <c r="AH77" i="5" s="1" a="1"/>
  <c r="AH77" i="5" s="1"/>
  <c r="AE76" i="5"/>
  <c r="AB76" i="5"/>
  <c r="AE75" i="5"/>
  <c r="AB75" i="5"/>
  <c r="AE74" i="5"/>
  <c r="AB74" i="5"/>
  <c r="AE73" i="5"/>
  <c r="AB73" i="5"/>
  <c r="AE72" i="5"/>
  <c r="AB72" i="5"/>
  <c r="AE71" i="5"/>
  <c r="AB71" i="5"/>
  <c r="AE70" i="5"/>
  <c r="AB70" i="5"/>
  <c r="AE69" i="5"/>
  <c r="AB69" i="5"/>
  <c r="AE68" i="5"/>
  <c r="AB68" i="5"/>
  <c r="AE67" i="5"/>
  <c r="AB67" i="5"/>
  <c r="AE66" i="5"/>
  <c r="AB66" i="5"/>
  <c r="AE65" i="5"/>
  <c r="AB65" i="5"/>
  <c r="AE64" i="5"/>
  <c r="AB64" i="5"/>
  <c r="AE63" i="5"/>
  <c r="AB63" i="5"/>
  <c r="AE62" i="5"/>
  <c r="AB62" i="5"/>
  <c r="AE61" i="5"/>
  <c r="AB61" i="5"/>
  <c r="AE60" i="5"/>
  <c r="AB60" i="5"/>
  <c r="AE59" i="5"/>
  <c r="AB59" i="5"/>
  <c r="AE58" i="5"/>
  <c r="AB58" i="5"/>
  <c r="AE57" i="5"/>
  <c r="AB57" i="5"/>
  <c r="AE56" i="5"/>
  <c r="AB56" i="5"/>
  <c r="AE55" i="5"/>
  <c r="AB55" i="5"/>
  <c r="AG55" i="5" s="1" a="1"/>
  <c r="AG55" i="5" s="1"/>
  <c r="AE54" i="5"/>
  <c r="AB54" i="5"/>
  <c r="AE53" i="5"/>
  <c r="AB53" i="5"/>
  <c r="AE52" i="5"/>
  <c r="AB52" i="5"/>
  <c r="AE51" i="5"/>
  <c r="AB51" i="5"/>
  <c r="AE50" i="5"/>
  <c r="AB50" i="5"/>
  <c r="AE49" i="5"/>
  <c r="AB49" i="5"/>
  <c r="AE48" i="5"/>
  <c r="AB48" i="5"/>
  <c r="AE47" i="5"/>
  <c r="AB47" i="5"/>
  <c r="AF47" i="5" s="1" a="1"/>
  <c r="AF47" i="5" s="1"/>
  <c r="AE46" i="5"/>
  <c r="AB46" i="5"/>
  <c r="AE45" i="5"/>
  <c r="AB45" i="5"/>
  <c r="AE44" i="5"/>
  <c r="AB44" i="5"/>
  <c r="AE43" i="5"/>
  <c r="AB43" i="5"/>
  <c r="AE42" i="5"/>
  <c r="AB42" i="5"/>
  <c r="AE41" i="5"/>
  <c r="AB41" i="5"/>
  <c r="AE40" i="5"/>
  <c r="AB40" i="5"/>
  <c r="AE39" i="5"/>
  <c r="AB39" i="5"/>
  <c r="AE38" i="5"/>
  <c r="AB38" i="5"/>
  <c r="AE37" i="5"/>
  <c r="AB37" i="5"/>
  <c r="AE36" i="5"/>
  <c r="AB36" i="5"/>
  <c r="AF36" i="5" s="1" a="1"/>
  <c r="AF36" i="5" s="1"/>
  <c r="AE35" i="5"/>
  <c r="AB35" i="5"/>
  <c r="AE34" i="5"/>
  <c r="AB34" i="5"/>
  <c r="AE33" i="5"/>
  <c r="AB33" i="5"/>
  <c r="AE32" i="5"/>
  <c r="AB32" i="5"/>
  <c r="AE31" i="5"/>
  <c r="AB31" i="5"/>
  <c r="AE30" i="5"/>
  <c r="AB30" i="5"/>
  <c r="AE29" i="5"/>
  <c r="AB29" i="5"/>
  <c r="AE28" i="5"/>
  <c r="AB28" i="5"/>
  <c r="AE27" i="5"/>
  <c r="AB27" i="5"/>
  <c r="AE26" i="5"/>
  <c r="AB26" i="5"/>
  <c r="AE25" i="5"/>
  <c r="AB25" i="5"/>
  <c r="AE24" i="5"/>
  <c r="AB24" i="5"/>
  <c r="AE23" i="5"/>
  <c r="AB23" i="5"/>
  <c r="AE22" i="5"/>
  <c r="AB22" i="5"/>
  <c r="AE21" i="5"/>
  <c r="AB21" i="5"/>
  <c r="AE20" i="5"/>
  <c r="AB20" i="5"/>
  <c r="AE19" i="5"/>
  <c r="AB19" i="5"/>
  <c r="AE18" i="5"/>
  <c r="AB18" i="5"/>
  <c r="AE17" i="5"/>
  <c r="AB17" i="5"/>
  <c r="AE16" i="5"/>
  <c r="AB16" i="5"/>
  <c r="AE15" i="5"/>
  <c r="AB15" i="5"/>
  <c r="AE14" i="5"/>
  <c r="AB14" i="5"/>
  <c r="AE13" i="5"/>
  <c r="AB13" i="5"/>
  <c r="AE12" i="5"/>
  <c r="AC12" i="5"/>
  <c r="K12" i="5" s="1"/>
  <c r="AB12" i="5"/>
  <c r="AG12" i="5" s="1" a="1"/>
  <c r="AG12" i="5" s="1"/>
  <c r="M3" i="4"/>
  <c r="N3" i="4"/>
  <c r="L3" i="4"/>
  <c r="M4" i="4"/>
  <c r="N4" i="4"/>
  <c r="L4" i="4"/>
  <c r="M5" i="4"/>
  <c r="N5" i="4"/>
  <c r="L5" i="4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G12" i="1"/>
  <c r="C11" i="1" s="1"/>
  <c r="B12" i="1" s="1"/>
  <c r="AO15" i="7" l="1"/>
  <c r="AK14" i="7" s="1"/>
  <c r="AJ15" i="7" s="1"/>
  <c r="G15" i="7"/>
  <c r="C14" i="7" s="1"/>
  <c r="B15" i="7" s="1"/>
  <c r="AG260" i="5" a="1"/>
  <c r="AG260" i="5" s="1"/>
  <c r="AH247" i="5" a="1"/>
  <c r="AH247" i="5" s="1"/>
  <c r="AH240" i="5" a="1"/>
  <c r="AH240" i="5" s="1"/>
  <c r="AG253" i="5" a="1"/>
  <c r="AG253" i="5" s="1"/>
  <c r="AG247" i="5" a="1"/>
  <c r="AG247" i="5" s="1"/>
  <c r="AH258" i="5" a="1"/>
  <c r="AH258" i="5" s="1"/>
  <c r="AF253" i="5" a="1"/>
  <c r="AF253" i="5" s="1"/>
  <c r="AG246" i="5" a="1"/>
  <c r="AG246" i="5" s="1"/>
  <c r="AF239" i="5" a="1"/>
  <c r="AF239" i="5" s="1"/>
  <c r="AG258" i="5" a="1"/>
  <c r="AG258" i="5" s="1"/>
  <c r="AH252" i="5" a="1"/>
  <c r="AH252" i="5" s="1"/>
  <c r="AF246" i="5" a="1"/>
  <c r="AF246" i="5" s="1"/>
  <c r="AH238" i="5" a="1"/>
  <c r="AH238" i="5" s="1"/>
  <c r="AH251" i="5" a="1"/>
  <c r="AH251" i="5" s="1"/>
  <c r="AG237" i="5" a="1"/>
  <c r="AG237" i="5" s="1"/>
  <c r="AG262" i="5" a="1"/>
  <c r="AG262" i="5" s="1"/>
  <c r="AF257" i="5" a="1"/>
  <c r="AF257" i="5" s="1"/>
  <c r="AG244" i="5" a="1"/>
  <c r="AG244" i="5" s="1"/>
  <c r="AH236" i="5" a="1"/>
  <c r="AH236" i="5" s="1"/>
  <c r="AH261" i="5" a="1"/>
  <c r="AH261" i="5" s="1"/>
  <c r="AH249" i="5" a="1"/>
  <c r="AH249" i="5" s="1"/>
  <c r="AF244" i="5" a="1"/>
  <c r="AF244" i="5" s="1"/>
  <c r="AF255" i="5" a="1"/>
  <c r="AF255" i="5" s="1"/>
  <c r="AG249" i="5" a="1"/>
  <c r="AG249" i="5" s="1"/>
  <c r="AF241" i="5" a="1"/>
  <c r="AF241" i="5" s="1"/>
  <c r="AH39" i="5" a="1"/>
  <c r="AH39" i="5" s="1"/>
  <c r="AF39" i="5" a="1"/>
  <c r="AF39" i="5" s="1"/>
  <c r="AG39" i="5" a="1"/>
  <c r="AG39" i="5" s="1"/>
  <c r="AF53" i="5" a="1"/>
  <c r="AF53" i="5" s="1"/>
  <c r="AH53" i="5" a="1"/>
  <c r="AH53" i="5" s="1"/>
  <c r="AG53" i="5" a="1"/>
  <c r="AG53" i="5" s="1"/>
  <c r="AF89" i="5" a="1"/>
  <c r="AF89" i="5" s="1"/>
  <c r="AG89" i="5" a="1"/>
  <c r="AG89" i="5" s="1"/>
  <c r="AH89" i="5" a="1"/>
  <c r="AH89" i="5" s="1"/>
  <c r="AF103" i="5" a="1"/>
  <c r="AF103" i="5" s="1"/>
  <c r="AG103" i="5" a="1"/>
  <c r="AG103" i="5" s="1"/>
  <c r="AH103" i="5" a="1"/>
  <c r="AH103" i="5" s="1"/>
  <c r="AF117" i="5" a="1"/>
  <c r="AF117" i="5" s="1"/>
  <c r="AG117" i="5" a="1"/>
  <c r="AG117" i="5" s="1"/>
  <c r="AH117" i="5" a="1"/>
  <c r="AH117" i="5" s="1"/>
  <c r="AF153" i="5" a="1"/>
  <c r="AF153" i="5" s="1"/>
  <c r="AG153" i="5" a="1"/>
  <c r="AG153" i="5" s="1"/>
  <c r="AH153" i="5" a="1"/>
  <c r="AH153" i="5" s="1"/>
  <c r="AK181" i="5" a="1"/>
  <c r="AK181" i="5" s="1"/>
  <c r="AF181" i="5" a="1"/>
  <c r="AF181" i="5" s="1"/>
  <c r="AG181" i="5" a="1"/>
  <c r="AG181" i="5" s="1"/>
  <c r="AH181" i="5" a="1"/>
  <c r="AH181" i="5" s="1"/>
  <c r="AH59" i="5" a="1"/>
  <c r="AH59" i="5" s="1"/>
  <c r="AF59" i="5" a="1"/>
  <c r="AF59" i="5" s="1"/>
  <c r="AG59" i="5" a="1"/>
  <c r="AG59" i="5" s="1"/>
  <c r="AH70" i="5" a="1"/>
  <c r="AH70" i="5" s="1"/>
  <c r="AF70" i="5" a="1"/>
  <c r="AF70" i="5" s="1"/>
  <c r="AF120" i="5" a="1"/>
  <c r="AF120" i="5" s="1"/>
  <c r="AG120" i="5" a="1"/>
  <c r="AG120" i="5" s="1"/>
  <c r="AH120" i="5" a="1"/>
  <c r="AH120" i="5" s="1"/>
  <c r="AF134" i="5" a="1"/>
  <c r="AF134" i="5" s="1"/>
  <c r="AG134" i="5" a="1"/>
  <c r="AG134" i="5" s="1"/>
  <c r="AK173" i="5" a="1"/>
  <c r="AK173" i="5" s="1"/>
  <c r="AF173" i="5" a="1"/>
  <c r="AF173" i="5" s="1"/>
  <c r="AG173" i="5" a="1"/>
  <c r="AG173" i="5" s="1"/>
  <c r="AH173" i="5" a="1"/>
  <c r="AH173" i="5" s="1"/>
  <c r="AF184" i="5" a="1"/>
  <c r="AF184" i="5" s="1"/>
  <c r="AG184" i="5" a="1"/>
  <c r="AG184" i="5" s="1"/>
  <c r="AH223" i="5" a="1"/>
  <c r="AH223" i="5" s="1"/>
  <c r="AF223" i="5" a="1"/>
  <c r="AF223" i="5" s="1"/>
  <c r="AH51" i="5" a="1"/>
  <c r="AH51" i="5" s="1"/>
  <c r="AG51" i="5" a="1"/>
  <c r="AG51" i="5" s="1"/>
  <c r="AF51" i="5" a="1"/>
  <c r="AF51" i="5" s="1"/>
  <c r="AF76" i="5" a="1"/>
  <c r="AF76" i="5" s="1"/>
  <c r="AG76" i="5" a="1"/>
  <c r="AG76" i="5" s="1"/>
  <c r="AH76" i="5" a="1"/>
  <c r="AH76" i="5" s="1"/>
  <c r="AF137" i="5" a="1"/>
  <c r="AF137" i="5" s="1"/>
  <c r="AG137" i="5" a="1"/>
  <c r="AG137" i="5" s="1"/>
  <c r="AG162" i="5" a="1"/>
  <c r="AG162" i="5" s="1"/>
  <c r="AH162" i="5" a="1"/>
  <c r="AH162" i="5" s="1"/>
  <c r="AH179" i="5" a="1"/>
  <c r="AH179" i="5" s="1"/>
  <c r="AF179" i="5" a="1"/>
  <c r="AF179" i="5" s="1"/>
  <c r="AF201" i="5" a="1"/>
  <c r="AF201" i="5" s="1"/>
  <c r="AG201" i="5" a="1"/>
  <c r="AG201" i="5" s="1"/>
  <c r="AH201" i="5" a="1"/>
  <c r="AH201" i="5" s="1"/>
  <c r="AF204" i="5" a="1"/>
  <c r="AF204" i="5" s="1"/>
  <c r="AG204" i="5" a="1"/>
  <c r="AG204" i="5" s="1"/>
  <c r="AH215" i="5" a="1"/>
  <c r="AH215" i="5" s="1"/>
  <c r="AF215" i="5" a="1"/>
  <c r="AF215" i="5" s="1"/>
  <c r="AG226" i="5" a="1"/>
  <c r="AG226" i="5" s="1"/>
  <c r="AH226" i="5" a="1"/>
  <c r="AH226" i="5" s="1"/>
  <c r="AF229" i="5" a="1"/>
  <c r="AF229" i="5" s="1"/>
  <c r="AG229" i="5" a="1"/>
  <c r="AG229" i="5" s="1"/>
  <c r="AH229" i="5" a="1"/>
  <c r="AH229" i="5" s="1"/>
  <c r="AG242" i="5" a="1"/>
  <c r="AG242" i="5" s="1"/>
  <c r="AF226" i="5" a="1"/>
  <c r="AF226" i="5" s="1"/>
  <c r="AG215" i="5" a="1"/>
  <c r="AG215" i="5" s="1"/>
  <c r="AH204" i="5" a="1"/>
  <c r="AH204" i="5" s="1"/>
  <c r="AH137" i="5" a="1"/>
  <c r="AH137" i="5" s="1"/>
  <c r="AF17" i="5" a="1"/>
  <c r="AF17" i="5" s="1"/>
  <c r="AG17" i="5" a="1"/>
  <c r="AG17" i="5" s="1"/>
  <c r="AH17" i="5" a="1"/>
  <c r="AH17" i="5" s="1"/>
  <c r="AF92" i="5" a="1"/>
  <c r="AF92" i="5" s="1"/>
  <c r="AG92" i="5" a="1"/>
  <c r="AG92" i="5" s="1"/>
  <c r="AH92" i="5" a="1"/>
  <c r="AH92" i="5" s="1"/>
  <c r="AH167" i="5" a="1"/>
  <c r="AH167" i="5" s="1"/>
  <c r="AF167" i="5" a="1"/>
  <c r="AF167" i="5" s="1"/>
  <c r="AF84" i="5" a="1"/>
  <c r="AF84" i="5" s="1"/>
  <c r="AG84" i="5" a="1"/>
  <c r="AG84" i="5" s="1"/>
  <c r="AF123" i="5" a="1"/>
  <c r="AF123" i="5" s="1"/>
  <c r="AG123" i="5" a="1"/>
  <c r="AG123" i="5" s="1"/>
  <c r="AG148" i="5" a="1"/>
  <c r="AG148" i="5" s="1"/>
  <c r="AH148" i="5" a="1"/>
  <c r="AH148" i="5" s="1"/>
  <c r="AF159" i="5" a="1"/>
  <c r="AF159" i="5" s="1"/>
  <c r="AG159" i="5" a="1"/>
  <c r="AG159" i="5" s="1"/>
  <c r="AH159" i="5" a="1"/>
  <c r="AH159" i="5" s="1"/>
  <c r="AH187" i="5" a="1"/>
  <c r="AH187" i="5" s="1"/>
  <c r="AF187" i="5" a="1"/>
  <c r="AF187" i="5" s="1"/>
  <c r="AG198" i="5" a="1"/>
  <c r="AG198" i="5" s="1"/>
  <c r="AH198" i="5" a="1"/>
  <c r="AH198" i="5" s="1"/>
  <c r="AF209" i="5" a="1"/>
  <c r="AF209" i="5" s="1"/>
  <c r="AG209" i="5" a="1"/>
  <c r="AG209" i="5" s="1"/>
  <c r="AH209" i="5" a="1"/>
  <c r="AH209" i="5" s="1"/>
  <c r="AH256" i="5" a="1"/>
  <c r="AH256" i="5" s="1"/>
  <c r="AH242" i="5" a="1"/>
  <c r="AH242" i="5" s="1"/>
  <c r="AG187" i="5" a="1"/>
  <c r="AG187" i="5" s="1"/>
  <c r="AF165" i="5" a="1"/>
  <c r="AF165" i="5" s="1"/>
  <c r="AG165" i="5" a="1"/>
  <c r="AG165" i="5" s="1"/>
  <c r="AH165" i="5" a="1"/>
  <c r="AH165" i="5" s="1"/>
  <c r="AG26" i="5" a="1"/>
  <c r="AG26" i="5" s="1"/>
  <c r="AH26" i="5" a="1"/>
  <c r="AH26" i="5" s="1"/>
  <c r="AF26" i="5" a="1"/>
  <c r="AF26" i="5" s="1"/>
  <c r="AH104" i="5" a="1"/>
  <c r="AH104" i="5" s="1"/>
  <c r="AG104" i="5" a="1"/>
  <c r="AG104" i="5" s="1"/>
  <c r="AF196" i="5" a="1"/>
  <c r="AF196" i="5" s="1"/>
  <c r="AG196" i="5" a="1"/>
  <c r="AG196" i="5" s="1"/>
  <c r="AG218" i="5" a="1"/>
  <c r="AG218" i="5" s="1"/>
  <c r="AH218" i="5" a="1"/>
  <c r="AH218" i="5" s="1"/>
  <c r="AF232" i="5" a="1"/>
  <c r="AF232" i="5" s="1"/>
  <c r="AG232" i="5" a="1"/>
  <c r="AG232" i="5" s="1"/>
  <c r="AH254" i="5" a="1"/>
  <c r="AH254" i="5" s="1"/>
  <c r="AF251" i="5" a="1"/>
  <c r="AF251" i="5" s="1"/>
  <c r="AH245" i="5" a="1"/>
  <c r="AH245" i="5" s="1"/>
  <c r="AG240" i="5" a="1"/>
  <c r="AG240" i="5" s="1"/>
  <c r="AH232" i="5" a="1"/>
  <c r="AH232" i="5" s="1"/>
  <c r="AG179" i="5" a="1"/>
  <c r="AG179" i="5" s="1"/>
  <c r="AF104" i="5" a="1"/>
  <c r="AF104" i="5" s="1"/>
  <c r="AF25" i="5" a="1"/>
  <c r="AF25" i="5" s="1"/>
  <c r="AG25" i="5" a="1"/>
  <c r="AG25" i="5" s="1"/>
  <c r="AH25" i="5" a="1"/>
  <c r="AH25" i="5" s="1"/>
  <c r="AG50" i="5" a="1"/>
  <c r="AG50" i="5" s="1"/>
  <c r="AF50" i="5" a="1"/>
  <c r="AF50" i="5" s="1"/>
  <c r="AH50" i="5" a="1"/>
  <c r="AH50" i="5" s="1"/>
  <c r="AG67" i="5" a="1"/>
  <c r="AG67" i="5" s="1"/>
  <c r="AH67" i="5" a="1"/>
  <c r="AH67" i="5" s="1"/>
  <c r="AF67" i="5" a="1"/>
  <c r="AF67" i="5" s="1"/>
  <c r="AG131" i="5" a="1"/>
  <c r="AG131" i="5" s="1"/>
  <c r="AH131" i="5" a="1"/>
  <c r="AH131" i="5" s="1"/>
  <c r="AF131" i="5" a="1"/>
  <c r="AF131" i="5" s="1"/>
  <c r="AH156" i="5" a="1"/>
  <c r="AH156" i="5" s="1"/>
  <c r="AF156" i="5" a="1"/>
  <c r="AF156" i="5" s="1"/>
  <c r="AF192" i="5" a="1"/>
  <c r="AF192" i="5" s="1"/>
  <c r="AG192" i="5" a="1"/>
  <c r="AG192" i="5" s="1"/>
  <c r="AG206" i="5" a="1"/>
  <c r="AG206" i="5" s="1"/>
  <c r="AH206" i="5" a="1"/>
  <c r="AH206" i="5" s="1"/>
  <c r="AF220" i="5" a="1"/>
  <c r="AF220" i="5" s="1"/>
  <c r="AG220" i="5" a="1"/>
  <c r="AG220" i="5" s="1"/>
  <c r="AH31" i="5" a="1"/>
  <c r="AH31" i="5" s="1"/>
  <c r="AF31" i="5" a="1"/>
  <c r="AF31" i="5" s="1"/>
  <c r="AG31" i="5" a="1"/>
  <c r="AG31" i="5" s="1"/>
  <c r="AG42" i="5" a="1"/>
  <c r="AG42" i="5" s="1"/>
  <c r="AF42" i="5" a="1"/>
  <c r="AF42" i="5" s="1"/>
  <c r="AH42" i="5" a="1"/>
  <c r="AH42" i="5" s="1"/>
  <c r="AF56" i="5" a="1"/>
  <c r="AF56" i="5" s="1"/>
  <c r="AG56" i="5" a="1"/>
  <c r="AG56" i="5" s="1"/>
  <c r="AH56" i="5" a="1"/>
  <c r="AH56" i="5" s="1"/>
  <c r="AG81" i="5" a="1"/>
  <c r="AG81" i="5" s="1"/>
  <c r="AH81" i="5" a="1"/>
  <c r="AH81" i="5" s="1"/>
  <c r="AF81" i="5" a="1"/>
  <c r="AF81" i="5" s="1"/>
  <c r="AH95" i="5" a="1"/>
  <c r="AH95" i="5" s="1"/>
  <c r="AF95" i="5" a="1"/>
  <c r="AF95" i="5" s="1"/>
  <c r="AG95" i="5" a="1"/>
  <c r="AG95" i="5" s="1"/>
  <c r="AG106" i="5" a="1"/>
  <c r="AG106" i="5" s="1"/>
  <c r="AH106" i="5" a="1"/>
  <c r="AH106" i="5" s="1"/>
  <c r="AF106" i="5" a="1"/>
  <c r="AF106" i="5" s="1"/>
  <c r="AK145" i="5" a="1"/>
  <c r="AK145" i="5" s="1"/>
  <c r="AG145" i="5" a="1"/>
  <c r="AG145" i="5" s="1"/>
  <c r="AF248" i="5" a="1"/>
  <c r="AF248" i="5" s="1"/>
  <c r="AH23" i="5" a="1"/>
  <c r="AH23" i="5" s="1"/>
  <c r="AF23" i="5" a="1"/>
  <c r="AF23" i="5" s="1"/>
  <c r="AG23" i="5" a="1"/>
  <c r="AG23" i="5" s="1"/>
  <c r="AF87" i="5" a="1"/>
  <c r="AF87" i="5" s="1"/>
  <c r="AG87" i="5" a="1"/>
  <c r="AG87" i="5" s="1"/>
  <c r="AH87" i="5" a="1"/>
  <c r="AH87" i="5" s="1"/>
  <c r="AF112" i="5" a="1"/>
  <c r="AF112" i="5" s="1"/>
  <c r="AG112" i="5" a="1"/>
  <c r="AG112" i="5" s="1"/>
  <c r="AH112" i="5" a="1"/>
  <c r="AH112" i="5" s="1"/>
  <c r="AF126" i="5" a="1"/>
  <c r="AF126" i="5" s="1"/>
  <c r="AG126" i="5" a="1"/>
  <c r="AG126" i="5" s="1"/>
  <c r="AH126" i="5" a="1"/>
  <c r="AH126" i="5" s="1"/>
  <c r="AH140" i="5" a="1"/>
  <c r="AH140" i="5" s="1"/>
  <c r="AF140" i="5" a="1"/>
  <c r="AF140" i="5" s="1"/>
  <c r="AG140" i="5" a="1"/>
  <c r="AG140" i="5" s="1"/>
  <c r="AF151" i="5" a="1"/>
  <c r="AF151" i="5" s="1"/>
  <c r="AH151" i="5" a="1"/>
  <c r="AH151" i="5" s="1"/>
  <c r="AG190" i="5" a="1"/>
  <c r="AG190" i="5" s="1"/>
  <c r="AH190" i="5" a="1"/>
  <c r="AH190" i="5" s="1"/>
  <c r="AF29" i="5" a="1"/>
  <c r="AF29" i="5" s="1"/>
  <c r="AG29" i="5" a="1"/>
  <c r="AG29" i="5" s="1"/>
  <c r="AH29" i="5" a="1"/>
  <c r="AH29" i="5" s="1"/>
  <c r="AH40" i="5" a="1"/>
  <c r="AH40" i="5" s="1"/>
  <c r="AF40" i="5" a="1"/>
  <c r="AF40" i="5" s="1"/>
  <c r="AG40" i="5" a="1"/>
  <c r="AG40" i="5" s="1"/>
  <c r="AG65" i="5" a="1"/>
  <c r="AG65" i="5" s="1"/>
  <c r="AH65" i="5" a="1"/>
  <c r="AH65" i="5" s="1"/>
  <c r="AF65" i="5" a="1"/>
  <c r="AF65" i="5" s="1"/>
  <c r="AH79" i="5" a="1"/>
  <c r="AH79" i="5" s="1"/>
  <c r="AF79" i="5" a="1"/>
  <c r="AF79" i="5" s="1"/>
  <c r="AG79" i="5" a="1"/>
  <c r="AG79" i="5" s="1"/>
  <c r="AG90" i="5" a="1"/>
  <c r="AG90" i="5" s="1"/>
  <c r="AH90" i="5" a="1"/>
  <c r="AH90" i="5" s="1"/>
  <c r="AF90" i="5" a="1"/>
  <c r="AF90" i="5" s="1"/>
  <c r="AF143" i="5" a="1"/>
  <c r="AF143" i="5" s="1"/>
  <c r="AG143" i="5" a="1"/>
  <c r="AG143" i="5" s="1"/>
  <c r="AH171" i="5" a="1"/>
  <c r="AH171" i="5" s="1"/>
  <c r="AF171" i="5" a="1"/>
  <c r="AF171" i="5" s="1"/>
  <c r="AF193" i="5" a="1"/>
  <c r="AF193" i="5" s="1"/>
  <c r="AG193" i="5" a="1"/>
  <c r="AG193" i="5" s="1"/>
  <c r="AH193" i="5" a="1"/>
  <c r="AH193" i="5" s="1"/>
  <c r="AF221" i="5" a="1"/>
  <c r="AF221" i="5" s="1"/>
  <c r="AG221" i="5" a="1"/>
  <c r="AG221" i="5" s="1"/>
  <c r="AH221" i="5" a="1"/>
  <c r="AH221" i="5" s="1"/>
  <c r="AF260" i="5" a="1"/>
  <c r="AF260" i="5" s="1"/>
  <c r="AF13" i="5" a="1"/>
  <c r="AF13" i="5" s="1"/>
  <c r="AG13" i="5" a="1"/>
  <c r="AG13" i="5" s="1"/>
  <c r="AH13" i="5" a="1"/>
  <c r="AH13" i="5" s="1"/>
  <c r="AF21" i="5" a="1"/>
  <c r="AF21" i="5" s="1"/>
  <c r="AG21" i="5" a="1"/>
  <c r="AG21" i="5" s="1"/>
  <c r="AH21" i="5" a="1"/>
  <c r="AH21" i="5" s="1"/>
  <c r="AG32" i="5" a="1"/>
  <c r="AG32" i="5" s="1"/>
  <c r="AH32" i="5" a="1"/>
  <c r="AH32" i="5" s="1"/>
  <c r="AF32" i="5" a="1"/>
  <c r="AF32" i="5" s="1"/>
  <c r="AH35" i="5" a="1"/>
  <c r="AH35" i="5" s="1"/>
  <c r="AF35" i="5" a="1"/>
  <c r="AF35" i="5" s="1"/>
  <c r="AG35" i="5" a="1"/>
  <c r="AG35" i="5" s="1"/>
  <c r="AG46" i="5" a="1"/>
  <c r="AG46" i="5" s="1"/>
  <c r="AF46" i="5" a="1"/>
  <c r="AF46" i="5" s="1"/>
  <c r="AH46" i="5" a="1"/>
  <c r="AH46" i="5" s="1"/>
  <c r="AF57" i="5" a="1"/>
  <c r="AF57" i="5" s="1"/>
  <c r="AG57" i="5" a="1"/>
  <c r="AG57" i="5" s="1"/>
  <c r="AH57" i="5" a="1"/>
  <c r="AH57" i="5" s="1"/>
  <c r="AF60" i="5" a="1"/>
  <c r="AF60" i="5" s="1"/>
  <c r="AG60" i="5" a="1"/>
  <c r="AG60" i="5" s="1"/>
  <c r="AH60" i="5" a="1"/>
  <c r="AH60" i="5" s="1"/>
  <c r="AF71" i="5" a="1"/>
  <c r="AF71" i="5" s="1"/>
  <c r="AG71" i="5" a="1"/>
  <c r="AG71" i="5" s="1"/>
  <c r="AH71" i="5" a="1"/>
  <c r="AH71" i="5" s="1"/>
  <c r="AF82" i="5" a="1"/>
  <c r="AF82" i="5" s="1"/>
  <c r="AG82" i="5" a="1"/>
  <c r="AG82" i="5" s="1"/>
  <c r="AF85" i="5" a="1"/>
  <c r="AF85" i="5" s="1"/>
  <c r="AG85" i="5" a="1"/>
  <c r="AG85" i="5" s="1"/>
  <c r="AH85" i="5" a="1"/>
  <c r="AH85" i="5" s="1"/>
  <c r="AF96" i="5" a="1"/>
  <c r="AF96" i="5" s="1"/>
  <c r="AG96" i="5" a="1"/>
  <c r="AG96" i="5" s="1"/>
  <c r="AH96" i="5" a="1"/>
  <c r="AH96" i="5" s="1"/>
  <c r="AG99" i="5" a="1"/>
  <c r="AG99" i="5" s="1"/>
  <c r="AH99" i="5" a="1"/>
  <c r="AH99" i="5" s="1"/>
  <c r="AF110" i="5" a="1"/>
  <c r="AF110" i="5" s="1"/>
  <c r="AG110" i="5" a="1"/>
  <c r="AG110" i="5" s="1"/>
  <c r="AH110" i="5" a="1"/>
  <c r="AH110" i="5" s="1"/>
  <c r="AJ121" i="5" a="1"/>
  <c r="AJ121" i="5" s="1"/>
  <c r="AG121" i="5" a="1"/>
  <c r="AG121" i="5" s="1"/>
  <c r="AH121" i="5" a="1"/>
  <c r="AH121" i="5" s="1"/>
  <c r="AF121" i="5" a="1"/>
  <c r="AF121" i="5" s="1"/>
  <c r="AG124" i="5" a="1"/>
  <c r="AG124" i="5" s="1"/>
  <c r="AH124" i="5" a="1"/>
  <c r="AH124" i="5" s="1"/>
  <c r="AF124" i="5" a="1"/>
  <c r="AF124" i="5" s="1"/>
  <c r="AG135" i="5" a="1"/>
  <c r="AG135" i="5" s="1"/>
  <c r="AH135" i="5" a="1"/>
  <c r="AH135" i="5" s="1"/>
  <c r="AF135" i="5" a="1"/>
  <c r="AF135" i="5" s="1"/>
  <c r="AF146" i="5" a="1"/>
  <c r="AF146" i="5" s="1"/>
  <c r="AG146" i="5" a="1"/>
  <c r="AG146" i="5" s="1"/>
  <c r="AH146" i="5" a="1"/>
  <c r="AH146" i="5" s="1"/>
  <c r="AF149" i="5" a="1"/>
  <c r="AF149" i="5" s="1"/>
  <c r="AH149" i="5" a="1"/>
  <c r="AH149" i="5" s="1"/>
  <c r="AF163" i="5" a="1"/>
  <c r="AF163" i="5" s="1"/>
  <c r="AG163" i="5" a="1"/>
  <c r="AG163" i="5" s="1"/>
  <c r="AH163" i="5" a="1"/>
  <c r="AH163" i="5" s="1"/>
  <c r="AG174" i="5" a="1"/>
  <c r="AG174" i="5" s="1"/>
  <c r="AH174" i="5" a="1"/>
  <c r="AH174" i="5" s="1"/>
  <c r="AF185" i="5" a="1"/>
  <c r="AF185" i="5" s="1"/>
  <c r="AG185" i="5" a="1"/>
  <c r="AG185" i="5" s="1"/>
  <c r="AH185" i="5" a="1"/>
  <c r="AH185" i="5" s="1"/>
  <c r="AF188" i="5" a="1"/>
  <c r="AF188" i="5" s="1"/>
  <c r="AG188" i="5" a="1"/>
  <c r="AG188" i="5" s="1"/>
  <c r="AH199" i="5" a="1"/>
  <c r="AH199" i="5" s="1"/>
  <c r="AF199" i="5" a="1"/>
  <c r="AF199" i="5" s="1"/>
  <c r="AG210" i="5" a="1"/>
  <c r="AG210" i="5" s="1"/>
  <c r="AH210" i="5" a="1"/>
  <c r="AH210" i="5" s="1"/>
  <c r="AF213" i="5" a="1"/>
  <c r="AF213" i="5" s="1"/>
  <c r="AG213" i="5" a="1"/>
  <c r="AG213" i="5" s="1"/>
  <c r="AH213" i="5" a="1"/>
  <c r="AH213" i="5" s="1"/>
  <c r="AF224" i="5" a="1"/>
  <c r="AF224" i="5" s="1"/>
  <c r="AG224" i="5" a="1"/>
  <c r="AG224" i="5" s="1"/>
  <c r="AH227" i="5" a="1"/>
  <c r="AH227" i="5" s="1"/>
  <c r="AF227" i="5" a="1"/>
  <c r="AF227" i="5" s="1"/>
  <c r="AH259" i="5" a="1"/>
  <c r="AH259" i="5" s="1"/>
  <c r="AG254" i="5" a="1"/>
  <c r="AG254" i="5" s="1"/>
  <c r="AH243" i="5" a="1"/>
  <c r="AH243" i="5" s="1"/>
  <c r="AF238" i="5" a="1"/>
  <c r="AF238" i="5" s="1"/>
  <c r="AF236" i="5" a="1"/>
  <c r="AF236" i="5" s="1"/>
  <c r="AF218" i="5" a="1"/>
  <c r="AF218" i="5" s="1"/>
  <c r="AH196" i="5" a="1"/>
  <c r="AH196" i="5" s="1"/>
  <c r="AH145" i="5" a="1"/>
  <c r="AH145" i="5" s="1"/>
  <c r="AH134" i="5" a="1"/>
  <c r="AH134" i="5" s="1"/>
  <c r="AF99" i="5" a="1"/>
  <c r="AF99" i="5" s="1"/>
  <c r="AG70" i="5" a="1"/>
  <c r="AG70" i="5" s="1"/>
  <c r="AF78" i="5" a="1"/>
  <c r="AF78" i="5" s="1"/>
  <c r="AG78" i="5" a="1"/>
  <c r="AG78" i="5" s="1"/>
  <c r="AH78" i="5" a="1"/>
  <c r="AH78" i="5" s="1"/>
  <c r="AF142" i="5" a="1"/>
  <c r="AF142" i="5" s="1"/>
  <c r="AG142" i="5" a="1"/>
  <c r="AG142" i="5" s="1"/>
  <c r="AH142" i="5" a="1"/>
  <c r="AH142" i="5" s="1"/>
  <c r="AH231" i="5" a="1"/>
  <c r="AH231" i="5" s="1"/>
  <c r="AF231" i="5" a="1"/>
  <c r="AF231" i="5" s="1"/>
  <c r="AF20" i="5" a="1"/>
  <c r="AF20" i="5" s="1"/>
  <c r="AG20" i="5" a="1"/>
  <c r="AG20" i="5" s="1"/>
  <c r="AH20" i="5" a="1"/>
  <c r="AH20" i="5" s="1"/>
  <c r="AF45" i="5" a="1"/>
  <c r="AF45" i="5" s="1"/>
  <c r="AG45" i="5" a="1"/>
  <c r="AG45" i="5" s="1"/>
  <c r="AH45" i="5" a="1"/>
  <c r="AH45" i="5" s="1"/>
  <c r="AG234" i="5" a="1"/>
  <c r="AG234" i="5" s="1"/>
  <c r="AH234" i="5" a="1"/>
  <c r="AH234" i="5" s="1"/>
  <c r="AH15" i="5" a="1"/>
  <c r="AH15" i="5" s="1"/>
  <c r="AF15" i="5" a="1"/>
  <c r="AF15" i="5" s="1"/>
  <c r="AG15" i="5" a="1"/>
  <c r="AG15" i="5" s="1"/>
  <c r="AG34" i="5" a="1"/>
  <c r="AG34" i="5" s="1"/>
  <c r="AH34" i="5" a="1"/>
  <c r="AH34" i="5" s="1"/>
  <c r="AF34" i="5" a="1"/>
  <c r="AF34" i="5" s="1"/>
  <c r="AF176" i="5" a="1"/>
  <c r="AF176" i="5" s="1"/>
  <c r="AG176" i="5" a="1"/>
  <c r="AG176" i="5" s="1"/>
  <c r="AG54" i="5" a="1"/>
  <c r="AG54" i="5" s="1"/>
  <c r="AF54" i="5" a="1"/>
  <c r="AF54" i="5" s="1"/>
  <c r="AH54" i="5" a="1"/>
  <c r="AH54" i="5" s="1"/>
  <c r="AF107" i="5" a="1"/>
  <c r="AF107" i="5" s="1"/>
  <c r="AG107" i="5" a="1"/>
  <c r="AG107" i="5" s="1"/>
  <c r="AH107" i="5" a="1"/>
  <c r="AH107" i="5" s="1"/>
  <c r="AH235" i="5" a="1"/>
  <c r="AH235" i="5" s="1"/>
  <c r="AF235" i="5" a="1"/>
  <c r="AF235" i="5" s="1"/>
  <c r="AF16" i="5" a="1"/>
  <c r="AF16" i="5" s="1"/>
  <c r="AG16" i="5" a="1"/>
  <c r="AG16" i="5" s="1"/>
  <c r="AH16" i="5" a="1"/>
  <c r="AH16" i="5" s="1"/>
  <c r="AF24" i="5" a="1"/>
  <c r="AF24" i="5" s="1"/>
  <c r="AH24" i="5" a="1"/>
  <c r="AH24" i="5" s="1"/>
  <c r="AG24" i="5" a="1"/>
  <c r="AG24" i="5" s="1"/>
  <c r="AH27" i="5" a="1"/>
  <c r="AH27" i="5" s="1"/>
  <c r="AG27" i="5" a="1"/>
  <c r="AG27" i="5" s="1"/>
  <c r="AG38" i="5" a="1"/>
  <c r="AG38" i="5" s="1"/>
  <c r="AH38" i="5" a="1"/>
  <c r="AH38" i="5" s="1"/>
  <c r="AF38" i="5" a="1"/>
  <c r="AF38" i="5" s="1"/>
  <c r="AF49" i="5" a="1"/>
  <c r="AF49" i="5" s="1"/>
  <c r="AG49" i="5" a="1"/>
  <c r="AG49" i="5" s="1"/>
  <c r="AH49" i="5" a="1"/>
  <c r="AH49" i="5" s="1"/>
  <c r="AF52" i="5" a="1"/>
  <c r="AF52" i="5" s="1"/>
  <c r="AG52" i="5" a="1"/>
  <c r="AG52" i="5" s="1"/>
  <c r="AH52" i="5" a="1"/>
  <c r="AH52" i="5" s="1"/>
  <c r="AH63" i="5" a="1"/>
  <c r="AH63" i="5" s="1"/>
  <c r="AF63" i="5" a="1"/>
  <c r="AF63" i="5" s="1"/>
  <c r="AG74" i="5" a="1"/>
  <c r="AG74" i="5" s="1"/>
  <c r="AH74" i="5" a="1"/>
  <c r="AH74" i="5" s="1"/>
  <c r="AF74" i="5" a="1"/>
  <c r="AF74" i="5" s="1"/>
  <c r="AF77" i="5" a="1"/>
  <c r="AF77" i="5" s="1"/>
  <c r="AG77" i="5" a="1"/>
  <c r="AG77" i="5" s="1"/>
  <c r="AH88" i="5" a="1"/>
  <c r="AH88" i="5" s="1"/>
  <c r="AF88" i="5" a="1"/>
  <c r="AF88" i="5" s="1"/>
  <c r="AG88" i="5" a="1"/>
  <c r="AG88" i="5" s="1"/>
  <c r="AF91" i="5" a="1"/>
  <c r="AF91" i="5" s="1"/>
  <c r="AG91" i="5" a="1"/>
  <c r="AG91" i="5" s="1"/>
  <c r="AH102" i="5" a="1"/>
  <c r="AH102" i="5" s="1"/>
  <c r="AF102" i="5" a="1"/>
  <c r="AF102" i="5" s="1"/>
  <c r="AG102" i="5" a="1"/>
  <c r="AG102" i="5" s="1"/>
  <c r="AG113" i="5" a="1"/>
  <c r="AG113" i="5" s="1"/>
  <c r="AH113" i="5" a="1"/>
  <c r="AH113" i="5" s="1"/>
  <c r="AH116" i="5" a="1"/>
  <c r="AH116" i="5" s="1"/>
  <c r="AF116" i="5" a="1"/>
  <c r="AF116" i="5" s="1"/>
  <c r="AG116" i="5" a="1"/>
  <c r="AG116" i="5" s="1"/>
  <c r="AG127" i="5" a="1"/>
  <c r="AG127" i="5" s="1"/>
  <c r="AH127" i="5" a="1"/>
  <c r="AH127" i="5" s="1"/>
  <c r="AF138" i="5" a="1"/>
  <c r="AF138" i="5" s="1"/>
  <c r="AG138" i="5" a="1"/>
  <c r="AG138" i="5" s="1"/>
  <c r="AH138" i="5" a="1"/>
  <c r="AH138" i="5" s="1"/>
  <c r="AF141" i="5" a="1"/>
  <c r="AF141" i="5" s="1"/>
  <c r="AH141" i="5" a="1"/>
  <c r="AH141" i="5" s="1"/>
  <c r="AG141" i="5" a="1"/>
  <c r="AG141" i="5" s="1"/>
  <c r="AG152" i="5" a="1"/>
  <c r="AG152" i="5" s="1"/>
  <c r="AH152" i="5" a="1"/>
  <c r="AH152" i="5" s="1"/>
  <c r="AF152" i="5" a="1"/>
  <c r="AF152" i="5" s="1"/>
  <c r="AF155" i="5" a="1"/>
  <c r="AF155" i="5" s="1"/>
  <c r="AG155" i="5" a="1"/>
  <c r="AG155" i="5" s="1"/>
  <c r="AG166" i="5" a="1"/>
  <c r="AG166" i="5" s="1"/>
  <c r="AH166" i="5" a="1"/>
  <c r="AH166" i="5" s="1"/>
  <c r="AI177" i="5" a="1"/>
  <c r="AI177" i="5" s="1"/>
  <c r="AF177" i="5" a="1"/>
  <c r="AF177" i="5" s="1"/>
  <c r="AG177" i="5" a="1"/>
  <c r="AG177" i="5" s="1"/>
  <c r="AH177" i="5" a="1"/>
  <c r="AH177" i="5" s="1"/>
  <c r="AF180" i="5" a="1"/>
  <c r="AF180" i="5" s="1"/>
  <c r="AG180" i="5" a="1"/>
  <c r="AG180" i="5" s="1"/>
  <c r="AI191" i="5" a="1"/>
  <c r="AI191" i="5" s="1"/>
  <c r="AH191" i="5" a="1"/>
  <c r="AH191" i="5" s="1"/>
  <c r="AF191" i="5" a="1"/>
  <c r="AF191" i="5" s="1"/>
  <c r="AG202" i="5" a="1"/>
  <c r="AG202" i="5" s="1"/>
  <c r="AH202" i="5" a="1"/>
  <c r="AH202" i="5" s="1"/>
  <c r="AK205" i="5" a="1"/>
  <c r="AK205" i="5" s="1"/>
  <c r="AF205" i="5" a="1"/>
  <c r="AF205" i="5" s="1"/>
  <c r="AG205" i="5" a="1"/>
  <c r="AG205" i="5" s="1"/>
  <c r="AH205" i="5" a="1"/>
  <c r="AH205" i="5" s="1"/>
  <c r="AF216" i="5" a="1"/>
  <c r="AF216" i="5" s="1"/>
  <c r="AG216" i="5" a="1"/>
  <c r="AG216" i="5" s="1"/>
  <c r="AH219" i="5" a="1"/>
  <c r="AH219" i="5" s="1"/>
  <c r="AF219" i="5" a="1"/>
  <c r="AF219" i="5" s="1"/>
  <c r="AG230" i="5" a="1"/>
  <c r="AG230" i="5" s="1"/>
  <c r="AH230" i="5" a="1"/>
  <c r="AH230" i="5" s="1"/>
  <c r="AG261" i="5" a="1"/>
  <c r="AG261" i="5" s="1"/>
  <c r="AG259" i="5" a="1"/>
  <c r="AG259" i="5" s="1"/>
  <c r="AH257" i="5" a="1"/>
  <c r="AH257" i="5" s="1"/>
  <c r="AF256" i="5" a="1"/>
  <c r="AF256" i="5" s="1"/>
  <c r="AG252" i="5" a="1"/>
  <c r="AG252" i="5" s="1"/>
  <c r="AH250" i="5" a="1"/>
  <c r="AH250" i="5" s="1"/>
  <c r="AH248" i="5" a="1"/>
  <c r="AH248" i="5" s="1"/>
  <c r="AG245" i="5" a="1"/>
  <c r="AG245" i="5" s="1"/>
  <c r="AG243" i="5" a="1"/>
  <c r="AG243" i="5" s="1"/>
  <c r="AH241" i="5" a="1"/>
  <c r="AH241" i="5" s="1"/>
  <c r="AG235" i="5" a="1"/>
  <c r="AG235" i="5" s="1"/>
  <c r="AH224" i="5" a="1"/>
  <c r="AH224" i="5" s="1"/>
  <c r="AH192" i="5" a="1"/>
  <c r="AH192" i="5" s="1"/>
  <c r="AG171" i="5" a="1"/>
  <c r="AG171" i="5" s="1"/>
  <c r="AF162" i="5" a="1"/>
  <c r="AF162" i="5" s="1"/>
  <c r="AF145" i="5" a="1"/>
  <c r="AF145" i="5" s="1"/>
  <c r="AH28" i="5" a="1"/>
  <c r="AH28" i="5" s="1"/>
  <c r="AF28" i="5" a="1"/>
  <c r="AF28" i="5" s="1"/>
  <c r="AG28" i="5" a="1"/>
  <c r="AG28" i="5" s="1"/>
  <c r="AF64" i="5" a="1"/>
  <c r="AF64" i="5" s="1"/>
  <c r="AG64" i="5" a="1"/>
  <c r="AG64" i="5" s="1"/>
  <c r="AH64" i="5" a="1"/>
  <c r="AH64" i="5" s="1"/>
  <c r="AH128" i="5" a="1"/>
  <c r="AH128" i="5" s="1"/>
  <c r="AF128" i="5" a="1"/>
  <c r="AF128" i="5" s="1"/>
  <c r="AG128" i="5" a="1"/>
  <c r="AG128" i="5" s="1"/>
  <c r="AG178" i="5" a="1"/>
  <c r="AG178" i="5" s="1"/>
  <c r="AH178" i="5" a="1"/>
  <c r="AH178" i="5" s="1"/>
  <c r="AH195" i="5" a="1"/>
  <c r="AH195" i="5" s="1"/>
  <c r="AF195" i="5" a="1"/>
  <c r="AF195" i="5" s="1"/>
  <c r="AF217" i="5" a="1"/>
  <c r="AF217" i="5" s="1"/>
  <c r="AG217" i="5" a="1"/>
  <c r="AG217" i="5" s="1"/>
  <c r="AH217" i="5" a="1"/>
  <c r="AH217" i="5" s="1"/>
  <c r="AF262" i="5" a="1"/>
  <c r="AF262" i="5" s="1"/>
  <c r="AF198" i="5" a="1"/>
  <c r="AF198" i="5" s="1"/>
  <c r="AF37" i="5" a="1"/>
  <c r="AF37" i="5" s="1"/>
  <c r="AG37" i="5" a="1"/>
  <c r="AG37" i="5" s="1"/>
  <c r="AH37" i="5" a="1"/>
  <c r="AH37" i="5" s="1"/>
  <c r="AF62" i="5" a="1"/>
  <c r="AF62" i="5" s="1"/>
  <c r="AG62" i="5" a="1"/>
  <c r="AG62" i="5" s="1"/>
  <c r="AH62" i="5" a="1"/>
  <c r="AH62" i="5" s="1"/>
  <c r="AF98" i="5" a="1"/>
  <c r="AF98" i="5" s="1"/>
  <c r="AG98" i="5" a="1"/>
  <c r="AG98" i="5" s="1"/>
  <c r="AH98" i="5" a="1"/>
  <c r="AH98" i="5" s="1"/>
  <c r="AG115" i="5" a="1"/>
  <c r="AG115" i="5" s="1"/>
  <c r="AH115" i="5" a="1"/>
  <c r="AH115" i="5" s="1"/>
  <c r="AF68" i="5" a="1"/>
  <c r="AF68" i="5" s="1"/>
  <c r="AG68" i="5" a="1"/>
  <c r="AG68" i="5" s="1"/>
  <c r="AH68" i="5" a="1"/>
  <c r="AH68" i="5" s="1"/>
  <c r="AF129" i="5" a="1"/>
  <c r="AF129" i="5" s="1"/>
  <c r="AG129" i="5" a="1"/>
  <c r="AG129" i="5" s="1"/>
  <c r="AH129" i="5" a="1"/>
  <c r="AH129" i="5" s="1"/>
  <c r="AF157" i="5" a="1"/>
  <c r="AF157" i="5" s="1"/>
  <c r="AG157" i="5" a="1"/>
  <c r="AG157" i="5" s="1"/>
  <c r="AF168" i="5" a="1"/>
  <c r="AF168" i="5" s="1"/>
  <c r="AG168" i="5" a="1"/>
  <c r="AG168" i="5" s="1"/>
  <c r="AG182" i="5" a="1"/>
  <c r="AG182" i="5" s="1"/>
  <c r="AH182" i="5" a="1"/>
  <c r="AH182" i="5" s="1"/>
  <c r="AH207" i="5" a="1"/>
  <c r="AH207" i="5" s="1"/>
  <c r="AF207" i="5" a="1"/>
  <c r="AF207" i="5" s="1"/>
  <c r="AH19" i="5" a="1"/>
  <c r="AH19" i="5" s="1"/>
  <c r="AF19" i="5" a="1"/>
  <c r="AF19" i="5" s="1"/>
  <c r="AG19" i="5" a="1"/>
  <c r="AG19" i="5" s="1"/>
  <c r="AG30" i="5" a="1"/>
  <c r="AG30" i="5" s="1"/>
  <c r="AF30" i="5" a="1"/>
  <c r="AF30" i="5" s="1"/>
  <c r="AH30" i="5" a="1"/>
  <c r="AH30" i="5" s="1"/>
  <c r="AF41" i="5" a="1"/>
  <c r="AF41" i="5" s="1"/>
  <c r="AG41" i="5" a="1"/>
  <c r="AG41" i="5" s="1"/>
  <c r="AH41" i="5" a="1"/>
  <c r="AH41" i="5" s="1"/>
  <c r="AF44" i="5" a="1"/>
  <c r="AF44" i="5" s="1"/>
  <c r="AG44" i="5" a="1"/>
  <c r="AG44" i="5" s="1"/>
  <c r="AH44" i="5" a="1"/>
  <c r="AH44" i="5" s="1"/>
  <c r="AH55" i="5" a="1"/>
  <c r="AH55" i="5" s="1"/>
  <c r="AF55" i="5" a="1"/>
  <c r="AF55" i="5" s="1"/>
  <c r="AF66" i="5" a="1"/>
  <c r="AF66" i="5" s="1"/>
  <c r="AG66" i="5" a="1"/>
  <c r="AG66" i="5" s="1"/>
  <c r="AH66" i="5" a="1"/>
  <c r="AH66" i="5" s="1"/>
  <c r="AF69" i="5" a="1"/>
  <c r="AF69" i="5" s="1"/>
  <c r="AG69" i="5" a="1"/>
  <c r="AG69" i="5" s="1"/>
  <c r="AH69" i="5" a="1"/>
  <c r="AH69" i="5" s="1"/>
  <c r="AF80" i="5" a="1"/>
  <c r="AF80" i="5" s="1"/>
  <c r="AG80" i="5" a="1"/>
  <c r="AG80" i="5" s="1"/>
  <c r="AH80" i="5" a="1"/>
  <c r="AH80" i="5" s="1"/>
  <c r="AJ83" i="5" a="1"/>
  <c r="AJ83" i="5" s="1"/>
  <c r="AG83" i="5" a="1"/>
  <c r="AG83" i="5" s="1"/>
  <c r="AH83" i="5" a="1"/>
  <c r="AH83" i="5" s="1"/>
  <c r="AF83" i="5" a="1"/>
  <c r="AF83" i="5" s="1"/>
  <c r="AF94" i="5" a="1"/>
  <c r="AF94" i="5" s="1"/>
  <c r="AG94" i="5" a="1"/>
  <c r="AG94" i="5" s="1"/>
  <c r="AH94" i="5" a="1"/>
  <c r="AH94" i="5" s="1"/>
  <c r="AF105" i="5" a="1"/>
  <c r="AF105" i="5" s="1"/>
  <c r="AG105" i="5" a="1"/>
  <c r="AG105" i="5" s="1"/>
  <c r="AH105" i="5" a="1"/>
  <c r="AH105" i="5" s="1"/>
  <c r="AF108" i="5" a="1"/>
  <c r="AF108" i="5" s="1"/>
  <c r="AG108" i="5" a="1"/>
  <c r="AG108" i="5" s="1"/>
  <c r="AH108" i="5" a="1"/>
  <c r="AH108" i="5" s="1"/>
  <c r="AH119" i="5" a="1"/>
  <c r="AH119" i="5" s="1"/>
  <c r="AF119" i="5" a="1"/>
  <c r="AF119" i="5" s="1"/>
  <c r="AF130" i="5" a="1"/>
  <c r="AF130" i="5" s="1"/>
  <c r="AG130" i="5" a="1"/>
  <c r="AG130" i="5" s="1"/>
  <c r="AH130" i="5" a="1"/>
  <c r="AH130" i="5" s="1"/>
  <c r="AF133" i="5" a="1"/>
  <c r="AF133" i="5" s="1"/>
  <c r="AH133" i="5" a="1"/>
  <c r="AH133" i="5" s="1"/>
  <c r="AF144" i="5" a="1"/>
  <c r="AF144" i="5" s="1"/>
  <c r="AG144" i="5" a="1"/>
  <c r="AG144" i="5" s="1"/>
  <c r="AH144" i="5" a="1"/>
  <c r="AH144" i="5" s="1"/>
  <c r="AG147" i="5" a="1"/>
  <c r="AG147" i="5" s="1"/>
  <c r="AH147" i="5" a="1"/>
  <c r="AH147" i="5" s="1"/>
  <c r="AF158" i="5" a="1"/>
  <c r="AF158" i="5" s="1"/>
  <c r="AG158" i="5" a="1"/>
  <c r="AG158" i="5" s="1"/>
  <c r="AF169" i="5" a="1"/>
  <c r="AF169" i="5" s="1"/>
  <c r="AG169" i="5" a="1"/>
  <c r="AG169" i="5" s="1"/>
  <c r="AH169" i="5" a="1"/>
  <c r="AH169" i="5" s="1"/>
  <c r="AF172" i="5" a="1"/>
  <c r="AF172" i="5" s="1"/>
  <c r="AG172" i="5" a="1"/>
  <c r="AG172" i="5" s="1"/>
  <c r="AH183" i="5" a="1"/>
  <c r="AH183" i="5" s="1"/>
  <c r="AF183" i="5" a="1"/>
  <c r="AF183" i="5" s="1"/>
  <c r="AG194" i="5" a="1"/>
  <c r="AG194" i="5" s="1"/>
  <c r="AH194" i="5" a="1"/>
  <c r="AH194" i="5" s="1"/>
  <c r="AF197" i="5" a="1"/>
  <c r="AF197" i="5" s="1"/>
  <c r="AG197" i="5" a="1"/>
  <c r="AG197" i="5" s="1"/>
  <c r="AH197" i="5" a="1"/>
  <c r="AH197" i="5" s="1"/>
  <c r="AF208" i="5" a="1"/>
  <c r="AF208" i="5" s="1"/>
  <c r="AG208" i="5" a="1"/>
  <c r="AG208" i="5" s="1"/>
  <c r="AK211" i="5" a="1"/>
  <c r="AK211" i="5" s="1"/>
  <c r="AH211" i="5" a="1"/>
  <c r="AH211" i="5" s="1"/>
  <c r="AF211" i="5" a="1"/>
  <c r="AF211" i="5" s="1"/>
  <c r="AG222" i="5" a="1"/>
  <c r="AG222" i="5" s="1"/>
  <c r="AH222" i="5" a="1"/>
  <c r="AH222" i="5" s="1"/>
  <c r="AF233" i="5" a="1"/>
  <c r="AF233" i="5" s="1"/>
  <c r="AG233" i="5" a="1"/>
  <c r="AG233" i="5" s="1"/>
  <c r="AH233" i="5" a="1"/>
  <c r="AH233" i="5" s="1"/>
  <c r="AF261" i="5" a="1"/>
  <c r="AF261" i="5" s="1"/>
  <c r="AH255" i="5" a="1"/>
  <c r="AH255" i="5" s="1"/>
  <c r="AG250" i="5" a="1"/>
  <c r="AG250" i="5" s="1"/>
  <c r="AH239" i="5" a="1"/>
  <c r="AH239" i="5" s="1"/>
  <c r="AH237" i="5" a="1"/>
  <c r="AH237" i="5" s="1"/>
  <c r="AG231" i="5" a="1"/>
  <c r="AG231" i="5" s="1"/>
  <c r="AH220" i="5" a="1"/>
  <c r="AH220" i="5" s="1"/>
  <c r="AF210" i="5" a="1"/>
  <c r="AF210" i="5" s="1"/>
  <c r="AG199" i="5" a="1"/>
  <c r="AG199" i="5" s="1"/>
  <c r="AH188" i="5" a="1"/>
  <c r="AH188" i="5" s="1"/>
  <c r="AF178" i="5" a="1"/>
  <c r="AF178" i="5" s="1"/>
  <c r="AG167" i="5" a="1"/>
  <c r="AG167" i="5" s="1"/>
  <c r="AH160" i="5" a="1"/>
  <c r="AH160" i="5" s="1"/>
  <c r="AH143" i="5" a="1"/>
  <c r="AH143" i="5" s="1"/>
  <c r="AF115" i="5" a="1"/>
  <c r="AF115" i="5" s="1"/>
  <c r="AH91" i="5" a="1"/>
  <c r="AH91" i="5" s="1"/>
  <c r="AG63" i="5" a="1"/>
  <c r="AG63" i="5" s="1"/>
  <c r="AF114" i="5" a="1"/>
  <c r="AF114" i="5" s="1"/>
  <c r="AG114" i="5" a="1"/>
  <c r="AG114" i="5" s="1"/>
  <c r="AH114" i="5" a="1"/>
  <c r="AH114" i="5" s="1"/>
  <c r="AI109" i="5" a="1"/>
  <c r="AI109" i="5" s="1"/>
  <c r="AG109" i="5" a="1"/>
  <c r="AG109" i="5" s="1"/>
  <c r="AH109" i="5" a="1"/>
  <c r="AH109" i="5" s="1"/>
  <c r="AG170" i="5" a="1"/>
  <c r="AG170" i="5" s="1"/>
  <c r="AH170" i="5" a="1"/>
  <c r="AH170" i="5" s="1"/>
  <c r="AF212" i="5" a="1"/>
  <c r="AF212" i="5" s="1"/>
  <c r="AG212" i="5" a="1"/>
  <c r="AG212" i="5" s="1"/>
  <c r="AF48" i="5" a="1"/>
  <c r="AF48" i="5" s="1"/>
  <c r="AG48" i="5" a="1"/>
  <c r="AG48" i="5" s="1"/>
  <c r="AH48" i="5" a="1"/>
  <c r="AH48" i="5" s="1"/>
  <c r="AF73" i="5" a="1"/>
  <c r="AF73" i="5" s="1"/>
  <c r="AG73" i="5" a="1"/>
  <c r="AG73" i="5" s="1"/>
  <c r="AH73" i="5" a="1"/>
  <c r="AH73" i="5" s="1"/>
  <c r="AI101" i="5" a="1"/>
  <c r="AI101" i="5" s="1"/>
  <c r="AF101" i="5" a="1"/>
  <c r="AF101" i="5" s="1"/>
  <c r="AG101" i="5" a="1"/>
  <c r="AG101" i="5" s="1"/>
  <c r="AH101" i="5" a="1"/>
  <c r="AH101" i="5" s="1"/>
  <c r="AG18" i="5" a="1"/>
  <c r="AG18" i="5" s="1"/>
  <c r="AH18" i="5" a="1"/>
  <c r="AH18" i="5" s="1"/>
  <c r="AF18" i="5" a="1"/>
  <c r="AF18" i="5" s="1"/>
  <c r="AH43" i="5" a="1"/>
  <c r="AH43" i="5" s="1"/>
  <c r="AF43" i="5" a="1"/>
  <c r="AF43" i="5" s="1"/>
  <c r="AG43" i="5" a="1"/>
  <c r="AG43" i="5" s="1"/>
  <c r="AI93" i="5" a="1"/>
  <c r="AI93" i="5" s="1"/>
  <c r="AF93" i="5" a="1"/>
  <c r="AF93" i="5" s="1"/>
  <c r="AG93" i="5" a="1"/>
  <c r="AG93" i="5" s="1"/>
  <c r="AH93" i="5" a="1"/>
  <c r="AH93" i="5" s="1"/>
  <c r="AG118" i="5" a="1"/>
  <c r="AG118" i="5" s="1"/>
  <c r="AH118" i="5" a="1"/>
  <c r="AH118" i="5" s="1"/>
  <c r="AF118" i="5" a="1"/>
  <c r="AF118" i="5" s="1"/>
  <c r="AH132" i="5" a="1"/>
  <c r="AH132" i="5" s="1"/>
  <c r="AF132" i="5" a="1"/>
  <c r="AF132" i="5" s="1"/>
  <c r="AG132" i="5" a="1"/>
  <c r="AG132" i="5" s="1"/>
  <c r="AH154" i="5" a="1"/>
  <c r="AH154" i="5" s="1"/>
  <c r="AF154" i="5" a="1"/>
  <c r="AF154" i="5" s="1"/>
  <c r="AH168" i="5" a="1"/>
  <c r="AH168" i="5" s="1"/>
  <c r="AG14" i="5" a="1"/>
  <c r="AG14" i="5" s="1"/>
  <c r="AH14" i="5" a="1"/>
  <c r="AH14" i="5" s="1"/>
  <c r="AF14" i="5" a="1"/>
  <c r="AF14" i="5" s="1"/>
  <c r="AG22" i="5" a="1"/>
  <c r="AG22" i="5" s="1"/>
  <c r="AH22" i="5" a="1"/>
  <c r="AH22" i="5" s="1"/>
  <c r="AF22" i="5" a="1"/>
  <c r="AF22" i="5" s="1"/>
  <c r="AF33" i="5" a="1"/>
  <c r="AF33" i="5" s="1"/>
  <c r="AG33" i="5" a="1"/>
  <c r="AG33" i="5" s="1"/>
  <c r="AH33" i="5" a="1"/>
  <c r="AH33" i="5" s="1"/>
  <c r="AH36" i="5" a="1"/>
  <c r="AH36" i="5" s="1"/>
  <c r="AG36" i="5" a="1"/>
  <c r="AG36" i="5" s="1"/>
  <c r="AH47" i="5" a="1"/>
  <c r="AH47" i="5" s="1"/>
  <c r="AG47" i="5" a="1"/>
  <c r="AG47" i="5" s="1"/>
  <c r="AG58" i="5" a="1"/>
  <c r="AG58" i="5" s="1"/>
  <c r="AF58" i="5" a="1"/>
  <c r="AF58" i="5" s="1"/>
  <c r="AH58" i="5" a="1"/>
  <c r="AH58" i="5" s="1"/>
  <c r="AI61" i="5" a="1"/>
  <c r="AI61" i="5" s="1"/>
  <c r="AF61" i="5" a="1"/>
  <c r="AF61" i="5" s="1"/>
  <c r="AH61" i="5" a="1"/>
  <c r="AH61" i="5" s="1"/>
  <c r="AH72" i="5" a="1"/>
  <c r="AH72" i="5" s="1"/>
  <c r="AF72" i="5" a="1"/>
  <c r="AF72" i="5" s="1"/>
  <c r="AG72" i="5" a="1"/>
  <c r="AG72" i="5" s="1"/>
  <c r="AF75" i="5" a="1"/>
  <c r="AF75" i="5" s="1"/>
  <c r="AG75" i="5" a="1"/>
  <c r="AG75" i="5" s="1"/>
  <c r="AH75" i="5" a="1"/>
  <c r="AH75" i="5" s="1"/>
  <c r="AH86" i="5" a="1"/>
  <c r="AH86" i="5" s="1"/>
  <c r="AF86" i="5" a="1"/>
  <c r="AF86" i="5" s="1"/>
  <c r="AG86" i="5" a="1"/>
  <c r="AG86" i="5" s="1"/>
  <c r="AG97" i="5" a="1"/>
  <c r="AG97" i="5" s="1"/>
  <c r="AH97" i="5" a="1"/>
  <c r="AH97" i="5" s="1"/>
  <c r="AF97" i="5" a="1"/>
  <c r="AF97" i="5" s="1"/>
  <c r="AF100" i="5" a="1"/>
  <c r="AF100" i="5" s="1"/>
  <c r="AG100" i="5" a="1"/>
  <c r="AG100" i="5" s="1"/>
  <c r="AH100" i="5" a="1"/>
  <c r="AH100" i="5" s="1"/>
  <c r="AH111" i="5" a="1"/>
  <c r="AH111" i="5" s="1"/>
  <c r="AG111" i="5" a="1"/>
  <c r="AG111" i="5" s="1"/>
  <c r="AF122" i="5" a="1"/>
  <c r="AF122" i="5" s="1"/>
  <c r="AG122" i="5" a="1"/>
  <c r="AG122" i="5" s="1"/>
  <c r="AH122" i="5" a="1"/>
  <c r="AH122" i="5" s="1"/>
  <c r="AF125" i="5" a="1"/>
  <c r="AF125" i="5" s="1"/>
  <c r="AG125" i="5" a="1"/>
  <c r="AG125" i="5" s="1"/>
  <c r="AH136" i="5" a="1"/>
  <c r="AH136" i="5" s="1"/>
  <c r="AF136" i="5" a="1"/>
  <c r="AF136" i="5" s="1"/>
  <c r="AG139" i="5" a="1"/>
  <c r="AG139" i="5" s="1"/>
  <c r="AH139" i="5" a="1"/>
  <c r="AH139" i="5" s="1"/>
  <c r="AF139" i="5" a="1"/>
  <c r="AF139" i="5" s="1"/>
  <c r="AG150" i="5" a="1"/>
  <c r="AG150" i="5" s="1"/>
  <c r="AH150" i="5" a="1"/>
  <c r="AH150" i="5" s="1"/>
  <c r="AF161" i="5" a="1"/>
  <c r="AF161" i="5" s="1"/>
  <c r="AG161" i="5" a="1"/>
  <c r="AG161" i="5" s="1"/>
  <c r="AH161" i="5" a="1"/>
  <c r="AH161" i="5" s="1"/>
  <c r="AF164" i="5" a="1"/>
  <c r="AF164" i="5" s="1"/>
  <c r="AG164" i="5" a="1"/>
  <c r="AG164" i="5" s="1"/>
  <c r="AH175" i="5" a="1"/>
  <c r="AH175" i="5" s="1"/>
  <c r="AF175" i="5" a="1"/>
  <c r="AF175" i="5" s="1"/>
  <c r="AG186" i="5" a="1"/>
  <c r="AG186" i="5" s="1"/>
  <c r="AH186" i="5" a="1"/>
  <c r="AH186" i="5" s="1"/>
  <c r="AK189" i="5" a="1"/>
  <c r="AK189" i="5" s="1"/>
  <c r="AF189" i="5" a="1"/>
  <c r="AF189" i="5" s="1"/>
  <c r="AG189" i="5" a="1"/>
  <c r="AG189" i="5" s="1"/>
  <c r="AH189" i="5" a="1"/>
  <c r="AH189" i="5" s="1"/>
  <c r="AF200" i="5" a="1"/>
  <c r="AF200" i="5" s="1"/>
  <c r="AG200" i="5" a="1"/>
  <c r="AG200" i="5" s="1"/>
  <c r="AH203" i="5" a="1"/>
  <c r="AH203" i="5" s="1"/>
  <c r="AF203" i="5" a="1"/>
  <c r="AF203" i="5" s="1"/>
  <c r="AG214" i="5" a="1"/>
  <c r="AG214" i="5" s="1"/>
  <c r="AH214" i="5" a="1"/>
  <c r="AH214" i="5" s="1"/>
  <c r="AF225" i="5" a="1"/>
  <c r="AF225" i="5" s="1"/>
  <c r="AG225" i="5" a="1"/>
  <c r="AG225" i="5" s="1"/>
  <c r="AH225" i="5" a="1"/>
  <c r="AH225" i="5" s="1"/>
  <c r="AF228" i="5" a="1"/>
  <c r="AF228" i="5" s="1"/>
  <c r="AG228" i="5" a="1"/>
  <c r="AG228" i="5" s="1"/>
  <c r="AF259" i="5" a="1"/>
  <c r="AF259" i="5" s="1"/>
  <c r="AG257" i="5" a="1"/>
  <c r="AG257" i="5" s="1"/>
  <c r="AG255" i="5" a="1"/>
  <c r="AG255" i="5" s="1"/>
  <c r="AG227" i="5" a="1"/>
  <c r="AG227" i="5" s="1"/>
  <c r="AH216" i="5" a="1"/>
  <c r="AH216" i="5" s="1"/>
  <c r="AF206" i="5" a="1"/>
  <c r="AF206" i="5" s="1"/>
  <c r="AG195" i="5" a="1"/>
  <c r="AG195" i="5" s="1"/>
  <c r="AH184" i="5" a="1"/>
  <c r="AH184" i="5" s="1"/>
  <c r="AF174" i="5" a="1"/>
  <c r="AF174" i="5" s="1"/>
  <c r="AF160" i="5" a="1"/>
  <c r="AF160" i="5" s="1"/>
  <c r="AG151" i="5" a="1"/>
  <c r="AG151" i="5" s="1"/>
  <c r="AF113" i="5" a="1"/>
  <c r="AF113" i="5" s="1"/>
  <c r="AG61" i="5" a="1"/>
  <c r="AG61" i="5" s="1"/>
  <c r="AF27" i="5" a="1"/>
  <c r="AF27" i="5" s="1"/>
  <c r="J15" i="7"/>
  <c r="I15" i="7"/>
  <c r="H15" i="7"/>
  <c r="K15" i="7"/>
  <c r="G16" i="7"/>
  <c r="C15" i="7"/>
  <c r="B16" i="7" s="1"/>
  <c r="D145" i="5" a="1"/>
  <c r="D145" i="5" s="1"/>
  <c r="AK44" i="5" a="1"/>
  <c r="AK44" i="5" s="1"/>
  <c r="AK52" i="5" a="1"/>
  <c r="AK52" i="5" s="1"/>
  <c r="AK56" i="5" a="1"/>
  <c r="AK56" i="5" s="1"/>
  <c r="AK60" i="5" a="1"/>
  <c r="AK60" i="5" s="1"/>
  <c r="AK68" i="5" a="1"/>
  <c r="AK68" i="5" s="1"/>
  <c r="AI76" i="5" a="1"/>
  <c r="AI76" i="5" s="1"/>
  <c r="AI80" i="5" a="1"/>
  <c r="AI80" i="5" s="1"/>
  <c r="AI82" i="5" a="1"/>
  <c r="AI82" i="5" s="1"/>
  <c r="AI102" i="5" a="1"/>
  <c r="AI102" i="5" s="1"/>
  <c r="AI106" i="5" a="1"/>
  <c r="AI106" i="5" s="1"/>
  <c r="AI108" i="5" a="1"/>
  <c r="AI108" i="5" s="1"/>
  <c r="AI110" i="5" a="1"/>
  <c r="AI110" i="5" s="1"/>
  <c r="AI112" i="5" a="1"/>
  <c r="AI112" i="5" s="1"/>
  <c r="AJ146" i="5" a="1"/>
  <c r="AJ146" i="5" s="1"/>
  <c r="AI152" i="5" a="1"/>
  <c r="AI152" i="5" s="1"/>
  <c r="AJ154" i="5" a="1"/>
  <c r="AJ154" i="5" s="1"/>
  <c r="AI156" i="5" a="1"/>
  <c r="AI156" i="5" s="1"/>
  <c r="AI160" i="5" a="1"/>
  <c r="AI160" i="5" s="1"/>
  <c r="AI168" i="5" a="1"/>
  <c r="AI168" i="5" s="1"/>
  <c r="AJ184" i="5" a="1"/>
  <c r="AJ184" i="5" s="1"/>
  <c r="AJ188" i="5" a="1"/>
  <c r="AJ188" i="5" s="1"/>
  <c r="AJ190" i="5" a="1"/>
  <c r="AJ190" i="5" s="1"/>
  <c r="AI196" i="5" a="1"/>
  <c r="AI196" i="5" s="1"/>
  <c r="AJ198" i="5" a="1"/>
  <c r="AJ198" i="5" s="1"/>
  <c r="AK204" i="5" a="1"/>
  <c r="AK204" i="5" s="1"/>
  <c r="AJ212" i="5" a="1"/>
  <c r="AJ212" i="5" s="1"/>
  <c r="AJ216" i="5" a="1"/>
  <c r="AJ216" i="5" s="1"/>
  <c r="AJ222" i="5" a="1"/>
  <c r="AJ222" i="5" s="1"/>
  <c r="AJ224" i="5" a="1"/>
  <c r="AJ224" i="5" s="1"/>
  <c r="AJ228" i="5" a="1"/>
  <c r="AJ228" i="5" s="1"/>
  <c r="AJ230" i="5" a="1"/>
  <c r="AJ230" i="5" s="1"/>
  <c r="AJ244" i="5" a="1"/>
  <c r="AJ244" i="5" s="1"/>
  <c r="AK252" i="5" a="1"/>
  <c r="AK252" i="5" s="1"/>
  <c r="AH12" i="5" a="1"/>
  <c r="AH12" i="5" s="1"/>
  <c r="AK212" i="5" a="1"/>
  <c r="AK212" i="5" s="1"/>
  <c r="AK216" i="5" a="1"/>
  <c r="AK216" i="5" s="1"/>
  <c r="AK220" i="5" a="1"/>
  <c r="AK220" i="5" s="1"/>
  <c r="AK224" i="5" a="1"/>
  <c r="AK224" i="5" s="1"/>
  <c r="AK228" i="5" a="1"/>
  <c r="AK228" i="5" s="1"/>
  <c r="AK213" i="5" a="1"/>
  <c r="AK213" i="5" s="1"/>
  <c r="AK217" i="5" a="1"/>
  <c r="AK217" i="5" s="1"/>
  <c r="AK221" i="5" a="1"/>
  <c r="AK221" i="5" s="1"/>
  <c r="AK225" i="5" a="1"/>
  <c r="AK225" i="5" s="1"/>
  <c r="AK229" i="5" a="1"/>
  <c r="AK229" i="5" s="1"/>
  <c r="AK172" i="5" a="1"/>
  <c r="AK172" i="5" s="1"/>
  <c r="AK176" i="5" a="1"/>
  <c r="AK176" i="5" s="1"/>
  <c r="AK214" i="5" a="1"/>
  <c r="AK214" i="5" s="1"/>
  <c r="AK218" i="5" a="1"/>
  <c r="AK218" i="5" s="1"/>
  <c r="AK222" i="5" a="1"/>
  <c r="AK222" i="5" s="1"/>
  <c r="AK226" i="5" a="1"/>
  <c r="AK226" i="5" s="1"/>
  <c r="AK230" i="5" a="1"/>
  <c r="AK230" i="5" s="1"/>
  <c r="AK180" i="5" a="1"/>
  <c r="AK180" i="5" s="1"/>
  <c r="AK184" i="5" a="1"/>
  <c r="AK184" i="5" s="1"/>
  <c r="AK215" i="5" a="1"/>
  <c r="AK215" i="5" s="1"/>
  <c r="AK219" i="5" a="1"/>
  <c r="AK219" i="5" s="1"/>
  <c r="AK223" i="5" a="1"/>
  <c r="AK223" i="5" s="1"/>
  <c r="AK227" i="5" a="1"/>
  <c r="AK227" i="5" s="1"/>
  <c r="AK231" i="5" a="1"/>
  <c r="AK231" i="5" s="1"/>
  <c r="AK188" i="5" a="1"/>
  <c r="AK188" i="5" s="1"/>
  <c r="AK177" i="5" a="1"/>
  <c r="AK177" i="5" s="1"/>
  <c r="AK185" i="5" a="1"/>
  <c r="AK185" i="5" s="1"/>
  <c r="AK132" i="5" a="1"/>
  <c r="AK132" i="5" s="1"/>
  <c r="AK136" i="5" a="1"/>
  <c r="AK136" i="5" s="1"/>
  <c r="AK174" i="5" a="1"/>
  <c r="AK174" i="5" s="1"/>
  <c r="AK178" i="5" a="1"/>
  <c r="AK178" i="5" s="1"/>
  <c r="AK182" i="5" a="1"/>
  <c r="AK182" i="5" s="1"/>
  <c r="AK186" i="5" a="1"/>
  <c r="AK186" i="5" s="1"/>
  <c r="AK190" i="5" a="1"/>
  <c r="AK190" i="5" s="1"/>
  <c r="AK140" i="5" a="1"/>
  <c r="AK140" i="5" s="1"/>
  <c r="AK144" i="5" a="1"/>
  <c r="AK144" i="5" s="1"/>
  <c r="AK175" i="5" a="1"/>
  <c r="AK175" i="5" s="1"/>
  <c r="AK179" i="5" a="1"/>
  <c r="AK179" i="5" s="1"/>
  <c r="AK183" i="5" a="1"/>
  <c r="AK183" i="5" s="1"/>
  <c r="AK187" i="5" a="1"/>
  <c r="AK187" i="5" s="1"/>
  <c r="AK191" i="5" a="1"/>
  <c r="AK191" i="5" s="1"/>
  <c r="AK148" i="5" a="1"/>
  <c r="AK148" i="5" s="1"/>
  <c r="AK133" i="5" a="1"/>
  <c r="AK133" i="5" s="1"/>
  <c r="AK137" i="5" a="1"/>
  <c r="AK137" i="5" s="1"/>
  <c r="AK141" i="5" a="1"/>
  <c r="AK141" i="5" s="1"/>
  <c r="AK149" i="5" a="1"/>
  <c r="AK149" i="5" s="1"/>
  <c r="AK134" i="5" a="1"/>
  <c r="AK134" i="5" s="1"/>
  <c r="AK138" i="5" a="1"/>
  <c r="AK138" i="5" s="1"/>
  <c r="AK142" i="5" a="1"/>
  <c r="AK142" i="5" s="1"/>
  <c r="AK146" i="5" a="1"/>
  <c r="AK146" i="5" s="1"/>
  <c r="AK150" i="5" a="1"/>
  <c r="AK150" i="5" s="1"/>
  <c r="AK135" i="5" a="1"/>
  <c r="AK135" i="5" s="1"/>
  <c r="AK139" i="5" a="1"/>
  <c r="AK139" i="5" s="1"/>
  <c r="AK143" i="5" a="1"/>
  <c r="AK143" i="5" s="1"/>
  <c r="AK147" i="5" a="1"/>
  <c r="AK147" i="5" s="1"/>
  <c r="AK151" i="5" a="1"/>
  <c r="AK151" i="5" s="1"/>
  <c r="AK92" i="5" a="1"/>
  <c r="AK92" i="5" s="1"/>
  <c r="AK96" i="5" a="1"/>
  <c r="AK96" i="5" s="1"/>
  <c r="AK100" i="5" a="1"/>
  <c r="AK100" i="5" s="1"/>
  <c r="AK104" i="5" a="1"/>
  <c r="AK104" i="5" s="1"/>
  <c r="AK108" i="5" a="1"/>
  <c r="AK108" i="5" s="1"/>
  <c r="AK93" i="5" a="1"/>
  <c r="AK93" i="5" s="1"/>
  <c r="AK97" i="5" a="1"/>
  <c r="AK97" i="5" s="1"/>
  <c r="AK101" i="5" a="1"/>
  <c r="AK101" i="5" s="1"/>
  <c r="AK105" i="5" a="1"/>
  <c r="AK105" i="5" s="1"/>
  <c r="AK109" i="5" a="1"/>
  <c r="AK109" i="5" s="1"/>
  <c r="AK94" i="5" a="1"/>
  <c r="AK94" i="5" s="1"/>
  <c r="AK98" i="5" a="1"/>
  <c r="AK98" i="5" s="1"/>
  <c r="AK102" i="5" a="1"/>
  <c r="AK102" i="5" s="1"/>
  <c r="AK106" i="5" a="1"/>
  <c r="AK106" i="5" s="1"/>
  <c r="AK110" i="5" a="1"/>
  <c r="AK110" i="5" s="1"/>
  <c r="AK64" i="5" a="1"/>
  <c r="AK64" i="5" s="1"/>
  <c r="AK95" i="5" a="1"/>
  <c r="AK95" i="5" s="1"/>
  <c r="AK99" i="5" a="1"/>
  <c r="AK99" i="5" s="1"/>
  <c r="AK103" i="5" a="1"/>
  <c r="AK103" i="5" s="1"/>
  <c r="AK107" i="5" a="1"/>
  <c r="AK107" i="5" s="1"/>
  <c r="AK111" i="5" a="1"/>
  <c r="AK111" i="5" s="1"/>
  <c r="AK53" i="5" a="1"/>
  <c r="AK53" i="5" s="1"/>
  <c r="AK57" i="5" a="1"/>
  <c r="AK57" i="5" s="1"/>
  <c r="AK61" i="5" a="1"/>
  <c r="AK61" i="5" s="1"/>
  <c r="AK65" i="5" a="1"/>
  <c r="AK65" i="5" s="1"/>
  <c r="AK69" i="5" a="1"/>
  <c r="AK69" i="5" s="1"/>
  <c r="AK54" i="5" a="1"/>
  <c r="AK54" i="5" s="1"/>
  <c r="AK58" i="5" a="1"/>
  <c r="AK58" i="5" s="1"/>
  <c r="AK62" i="5" a="1"/>
  <c r="AK62" i="5" s="1"/>
  <c r="AK66" i="5" a="1"/>
  <c r="AK66" i="5" s="1"/>
  <c r="AK70" i="5" a="1"/>
  <c r="AK70" i="5" s="1"/>
  <c r="AK55" i="5" a="1"/>
  <c r="AK55" i="5" s="1"/>
  <c r="AK59" i="5" a="1"/>
  <c r="AK59" i="5" s="1"/>
  <c r="AK63" i="5" a="1"/>
  <c r="AK63" i="5" s="1"/>
  <c r="AK67" i="5" a="1"/>
  <c r="AK67" i="5" s="1"/>
  <c r="AK71" i="5" a="1"/>
  <c r="AK71" i="5" s="1"/>
  <c r="AK259" i="5" a="1"/>
  <c r="AK259" i="5" s="1"/>
  <c r="AK12" i="5" a="1"/>
  <c r="AK12" i="5" s="1"/>
  <c r="AK255" i="5" a="1"/>
  <c r="AK255" i="5" s="1"/>
  <c r="AK258" i="5" a="1"/>
  <c r="AK258" i="5" s="1"/>
  <c r="AK256" i="5" a="1"/>
  <c r="AK256" i="5" s="1"/>
  <c r="AK260" i="5" a="1"/>
  <c r="AK260" i="5" s="1"/>
  <c r="AK254" i="5" a="1"/>
  <c r="AK254" i="5" s="1"/>
  <c r="AK253" i="5" a="1"/>
  <c r="AK253" i="5" s="1"/>
  <c r="AK257" i="5" a="1"/>
  <c r="AK257" i="5" s="1"/>
  <c r="AK261" i="5" a="1"/>
  <c r="AK261" i="5" s="1"/>
  <c r="AK262" i="5" a="1"/>
  <c r="AK262" i="5" s="1"/>
  <c r="AK120" i="5" a="1"/>
  <c r="AK120" i="5" s="1"/>
  <c r="AK152" i="5" a="1"/>
  <c r="AK152" i="5" s="1"/>
  <c r="AK248" i="5" a="1"/>
  <c r="AK248" i="5" s="1"/>
  <c r="AK124" i="5" a="1"/>
  <c r="AK124" i="5" s="1"/>
  <c r="AK156" i="5" a="1"/>
  <c r="AK156" i="5" s="1"/>
  <c r="AK128" i="5" a="1"/>
  <c r="AK128" i="5" s="1"/>
  <c r="AK160" i="5" a="1"/>
  <c r="AK160" i="5" s="1"/>
  <c r="AK192" i="5" a="1"/>
  <c r="AK192" i="5" s="1"/>
  <c r="AK164" i="5" a="1"/>
  <c r="AK164" i="5" s="1"/>
  <c r="AK196" i="5" a="1"/>
  <c r="AK196" i="5" s="1"/>
  <c r="AK168" i="5" a="1"/>
  <c r="AK168" i="5" s="1"/>
  <c r="AK200" i="5" a="1"/>
  <c r="AK200" i="5" s="1"/>
  <c r="AK232" i="5" a="1"/>
  <c r="AK232" i="5" s="1"/>
  <c r="E252" i="5" a="1"/>
  <c r="E252" i="5" s="1"/>
  <c r="AK236" i="5" a="1"/>
  <c r="AK236" i="5" s="1"/>
  <c r="AK112" i="5" a="1"/>
  <c r="AK112" i="5" s="1"/>
  <c r="AK208" i="5" a="1"/>
  <c r="AK208" i="5" s="1"/>
  <c r="AK240" i="5" a="1"/>
  <c r="AK240" i="5" s="1"/>
  <c r="AK116" i="5" a="1"/>
  <c r="AK116" i="5" s="1"/>
  <c r="AK244" i="5" a="1"/>
  <c r="AK244" i="5" s="1"/>
  <c r="AK113" i="5" a="1"/>
  <c r="AK113" i="5" s="1"/>
  <c r="AK117" i="5" a="1"/>
  <c r="AK117" i="5" s="1"/>
  <c r="AK121" i="5" a="1"/>
  <c r="AK121" i="5" s="1"/>
  <c r="AK125" i="5" a="1"/>
  <c r="AK125" i="5" s="1"/>
  <c r="AK129" i="5" a="1"/>
  <c r="AK129" i="5" s="1"/>
  <c r="AK153" i="5" a="1"/>
  <c r="AK153" i="5" s="1"/>
  <c r="AK157" i="5" a="1"/>
  <c r="AK157" i="5" s="1"/>
  <c r="AK161" i="5" a="1"/>
  <c r="AK161" i="5" s="1"/>
  <c r="AK165" i="5" a="1"/>
  <c r="AK165" i="5" s="1"/>
  <c r="AK169" i="5" a="1"/>
  <c r="AK169" i="5" s="1"/>
  <c r="AK193" i="5" a="1"/>
  <c r="AK193" i="5" s="1"/>
  <c r="AK197" i="5" a="1"/>
  <c r="AK197" i="5" s="1"/>
  <c r="AK201" i="5" a="1"/>
  <c r="AK201" i="5" s="1"/>
  <c r="AK209" i="5" a="1"/>
  <c r="AK209" i="5" s="1"/>
  <c r="AK233" i="5" a="1"/>
  <c r="AK233" i="5" s="1"/>
  <c r="AK237" i="5" a="1"/>
  <c r="AK237" i="5" s="1"/>
  <c r="AK241" i="5" a="1"/>
  <c r="AK241" i="5" s="1"/>
  <c r="AK245" i="5" a="1"/>
  <c r="AK245" i="5" s="1"/>
  <c r="AK249" i="5" a="1"/>
  <c r="AK249" i="5" s="1"/>
  <c r="AK114" i="5" a="1"/>
  <c r="AK114" i="5" s="1"/>
  <c r="AK118" i="5" a="1"/>
  <c r="AK118" i="5" s="1"/>
  <c r="AK122" i="5" a="1"/>
  <c r="AK122" i="5" s="1"/>
  <c r="AK126" i="5" a="1"/>
  <c r="AK126" i="5" s="1"/>
  <c r="AK130" i="5" a="1"/>
  <c r="AK130" i="5" s="1"/>
  <c r="AK154" i="5" a="1"/>
  <c r="AK154" i="5" s="1"/>
  <c r="AK158" i="5" a="1"/>
  <c r="AK158" i="5" s="1"/>
  <c r="AK162" i="5" a="1"/>
  <c r="AK162" i="5" s="1"/>
  <c r="AK166" i="5" a="1"/>
  <c r="AK166" i="5" s="1"/>
  <c r="AK170" i="5" a="1"/>
  <c r="AK170" i="5" s="1"/>
  <c r="AK194" i="5" a="1"/>
  <c r="AK194" i="5" s="1"/>
  <c r="AK198" i="5" a="1"/>
  <c r="AK198" i="5" s="1"/>
  <c r="AK202" i="5" a="1"/>
  <c r="AK202" i="5" s="1"/>
  <c r="AK206" i="5" a="1"/>
  <c r="AK206" i="5" s="1"/>
  <c r="AK210" i="5" a="1"/>
  <c r="AK210" i="5" s="1"/>
  <c r="AK234" i="5" a="1"/>
  <c r="AK234" i="5" s="1"/>
  <c r="AK238" i="5" a="1"/>
  <c r="AK238" i="5" s="1"/>
  <c r="AK242" i="5" a="1"/>
  <c r="AK242" i="5" s="1"/>
  <c r="AK246" i="5" a="1"/>
  <c r="AK246" i="5" s="1"/>
  <c r="AK250" i="5" a="1"/>
  <c r="AK250" i="5" s="1"/>
  <c r="AK115" i="5" a="1"/>
  <c r="AK115" i="5" s="1"/>
  <c r="AK119" i="5" a="1"/>
  <c r="AK119" i="5" s="1"/>
  <c r="AK123" i="5" a="1"/>
  <c r="AK123" i="5" s="1"/>
  <c r="AK127" i="5" a="1"/>
  <c r="AK127" i="5" s="1"/>
  <c r="AK131" i="5" a="1"/>
  <c r="AK131" i="5" s="1"/>
  <c r="AK155" i="5" a="1"/>
  <c r="AK155" i="5" s="1"/>
  <c r="AK159" i="5" a="1"/>
  <c r="AK159" i="5" s="1"/>
  <c r="AK163" i="5" a="1"/>
  <c r="AK163" i="5" s="1"/>
  <c r="AK167" i="5" a="1"/>
  <c r="AK167" i="5" s="1"/>
  <c r="AK171" i="5" a="1"/>
  <c r="AK171" i="5" s="1"/>
  <c r="AK195" i="5" a="1"/>
  <c r="AK195" i="5" s="1"/>
  <c r="AK199" i="5" a="1"/>
  <c r="AK199" i="5" s="1"/>
  <c r="AK203" i="5" a="1"/>
  <c r="AK203" i="5" s="1"/>
  <c r="AK207" i="5" a="1"/>
  <c r="AK207" i="5" s="1"/>
  <c r="AK235" i="5" a="1"/>
  <c r="AK235" i="5" s="1"/>
  <c r="AK239" i="5" a="1"/>
  <c r="AK239" i="5" s="1"/>
  <c r="AK243" i="5" a="1"/>
  <c r="AK243" i="5" s="1"/>
  <c r="AK247" i="5" a="1"/>
  <c r="AK247" i="5" s="1"/>
  <c r="AK251" i="5" a="1"/>
  <c r="AK251" i="5" s="1"/>
  <c r="F173" i="5" a="1"/>
  <c r="F173" i="5" s="1"/>
  <c r="F181" i="5" a="1"/>
  <c r="F181" i="5" s="1"/>
  <c r="E189" i="5" a="1"/>
  <c r="E189" i="5" s="1"/>
  <c r="D205" i="5" a="1"/>
  <c r="D205" i="5" s="1"/>
  <c r="F211" i="5" a="1"/>
  <c r="F211" i="5" s="1"/>
  <c r="AK72" i="5" a="1"/>
  <c r="AK72" i="5" s="1"/>
  <c r="AK76" i="5" a="1"/>
  <c r="AK76" i="5" s="1"/>
  <c r="AK80" i="5" a="1"/>
  <c r="AK80" i="5" s="1"/>
  <c r="AK84" i="5" a="1"/>
  <c r="AK84" i="5" s="1"/>
  <c r="AK88" i="5" a="1"/>
  <c r="AK88" i="5" s="1"/>
  <c r="AK73" i="5" a="1"/>
  <c r="AK73" i="5" s="1"/>
  <c r="AK77" i="5" a="1"/>
  <c r="AK77" i="5" s="1"/>
  <c r="AK81" i="5" a="1"/>
  <c r="AK81" i="5" s="1"/>
  <c r="AK85" i="5" a="1"/>
  <c r="AK85" i="5" s="1"/>
  <c r="AK89" i="5" a="1"/>
  <c r="AK89" i="5" s="1"/>
  <c r="AK74" i="5" a="1"/>
  <c r="AK74" i="5" s="1"/>
  <c r="AK78" i="5" a="1"/>
  <c r="AK78" i="5" s="1"/>
  <c r="AK82" i="5" a="1"/>
  <c r="AK82" i="5" s="1"/>
  <c r="AK86" i="5" a="1"/>
  <c r="AK86" i="5" s="1"/>
  <c r="AK90" i="5" a="1"/>
  <c r="AK90" i="5" s="1"/>
  <c r="AK75" i="5" a="1"/>
  <c r="AK75" i="5" s="1"/>
  <c r="AK79" i="5" a="1"/>
  <c r="AK79" i="5" s="1"/>
  <c r="AK83" i="5" a="1"/>
  <c r="AK83" i="5" s="1"/>
  <c r="AK87" i="5" a="1"/>
  <c r="AK87" i="5" s="1"/>
  <c r="AK91" i="5" a="1"/>
  <c r="AK91" i="5" s="1"/>
  <c r="AK48" i="5" a="1"/>
  <c r="AK48" i="5" s="1"/>
  <c r="AK40" i="5" a="1"/>
  <c r="AK40" i="5" s="1"/>
  <c r="AK36" i="5" a="1"/>
  <c r="AK36" i="5" s="1"/>
  <c r="AK51" i="5" a="1"/>
  <c r="AK51" i="5" s="1"/>
  <c r="AK47" i="5" a="1"/>
  <c r="AK47" i="5" s="1"/>
  <c r="AK43" i="5" a="1"/>
  <c r="AK43" i="5" s="1"/>
  <c r="AK39" i="5" a="1"/>
  <c r="AK39" i="5" s="1"/>
  <c r="AK35" i="5" a="1"/>
  <c r="AK35" i="5" s="1"/>
  <c r="AK50" i="5" a="1"/>
  <c r="AK50" i="5" s="1"/>
  <c r="AK46" i="5" a="1"/>
  <c r="AK46" i="5" s="1"/>
  <c r="AK42" i="5" a="1"/>
  <c r="AK42" i="5" s="1"/>
  <c r="AK38" i="5" a="1"/>
  <c r="AK38" i="5" s="1"/>
  <c r="AK34" i="5" a="1"/>
  <c r="AK34" i="5" s="1"/>
  <c r="AK49" i="5" a="1"/>
  <c r="AK49" i="5" s="1"/>
  <c r="AK45" i="5" a="1"/>
  <c r="AK45" i="5" s="1"/>
  <c r="AK41" i="5" a="1"/>
  <c r="AK41" i="5" s="1"/>
  <c r="AK37" i="5" a="1"/>
  <c r="AK37" i="5" s="1"/>
  <c r="AK33" i="5" a="1"/>
  <c r="AK33" i="5" s="1"/>
  <c r="AK32" i="5" a="1"/>
  <c r="AK32" i="5" s="1"/>
  <c r="AK28" i="5" a="1"/>
  <c r="AK28" i="5" s="1"/>
  <c r="AK24" i="5" a="1"/>
  <c r="AK24" i="5" s="1"/>
  <c r="AK20" i="5" a="1"/>
  <c r="AK20" i="5" s="1"/>
  <c r="AK16" i="5" a="1"/>
  <c r="AK16" i="5" s="1"/>
  <c r="AK31" i="5" a="1"/>
  <c r="AK31" i="5" s="1"/>
  <c r="AK27" i="5" a="1"/>
  <c r="AK27" i="5" s="1"/>
  <c r="AK23" i="5" a="1"/>
  <c r="AK23" i="5" s="1"/>
  <c r="AK19" i="5" a="1"/>
  <c r="AK19" i="5" s="1"/>
  <c r="AK15" i="5" a="1"/>
  <c r="AK15" i="5" s="1"/>
  <c r="AK30" i="5" a="1"/>
  <c r="AK30" i="5" s="1"/>
  <c r="AK26" i="5" a="1"/>
  <c r="AK26" i="5" s="1"/>
  <c r="AK22" i="5" a="1"/>
  <c r="AK22" i="5" s="1"/>
  <c r="AK18" i="5" a="1"/>
  <c r="AK18" i="5" s="1"/>
  <c r="AK14" i="5" a="1"/>
  <c r="AK14" i="5" s="1"/>
  <c r="AK29" i="5" a="1"/>
  <c r="AK29" i="5" s="1"/>
  <c r="AK25" i="5" a="1"/>
  <c r="AK25" i="5" s="1"/>
  <c r="AK21" i="5" a="1"/>
  <c r="AK21" i="5" s="1"/>
  <c r="AK17" i="5" a="1"/>
  <c r="AK17" i="5" s="1"/>
  <c r="AK13" i="5" a="1"/>
  <c r="AK13" i="5" s="1"/>
  <c r="AF12" i="5" a="1"/>
  <c r="AF12" i="5" s="1"/>
  <c r="AJ256" i="5" a="1"/>
  <c r="AJ256" i="5" s="1"/>
  <c r="AJ253" i="5" a="1"/>
  <c r="AJ253" i="5" s="1"/>
  <c r="AJ261" i="5" a="1"/>
  <c r="AJ261" i="5" s="1"/>
  <c r="AJ252" i="5" a="1"/>
  <c r="AJ252" i="5" s="1"/>
  <c r="AJ249" i="5" a="1"/>
  <c r="AJ249" i="5" s="1"/>
  <c r="AJ260" i="5" a="1"/>
  <c r="AJ260" i="5" s="1"/>
  <c r="AJ245" i="5" a="1"/>
  <c r="AJ245" i="5" s="1"/>
  <c r="AJ257" i="5" a="1"/>
  <c r="AJ257" i="5" s="1"/>
  <c r="AJ241" i="5" a="1"/>
  <c r="AJ241" i="5" s="1"/>
  <c r="AJ248" i="5" a="1"/>
  <c r="AJ248" i="5" s="1"/>
  <c r="AJ240" i="5" a="1"/>
  <c r="AJ240" i="5" s="1"/>
  <c r="AJ236" i="5" a="1"/>
  <c r="AJ236" i="5" s="1"/>
  <c r="AJ232" i="5" a="1"/>
  <c r="AJ232" i="5" s="1"/>
  <c r="AJ220" i="5" a="1"/>
  <c r="AJ220" i="5" s="1"/>
  <c r="AJ208" i="5" a="1"/>
  <c r="AJ208" i="5" s="1"/>
  <c r="AJ204" i="5" a="1"/>
  <c r="AJ204" i="5" s="1"/>
  <c r="AJ200" i="5" a="1"/>
  <c r="AJ200" i="5" s="1"/>
  <c r="AJ196" i="5" a="1"/>
  <c r="AJ196" i="5" s="1"/>
  <c r="AJ192" i="5" a="1"/>
  <c r="AJ192" i="5" s="1"/>
  <c r="AJ180" i="5" a="1"/>
  <c r="AJ180" i="5" s="1"/>
  <c r="AJ176" i="5" a="1"/>
  <c r="AJ176" i="5" s="1"/>
  <c r="AJ172" i="5" a="1"/>
  <c r="AJ172" i="5" s="1"/>
  <c r="AJ168" i="5" a="1"/>
  <c r="AJ168" i="5" s="1"/>
  <c r="AJ164" i="5" a="1"/>
  <c r="AJ164" i="5" s="1"/>
  <c r="AJ160" i="5" a="1"/>
  <c r="AJ160" i="5" s="1"/>
  <c r="AJ156" i="5" a="1"/>
  <c r="AJ156" i="5" s="1"/>
  <c r="AJ152" i="5" a="1"/>
  <c r="AJ152" i="5" s="1"/>
  <c r="AJ148" i="5" a="1"/>
  <c r="AJ148" i="5" s="1"/>
  <c r="AJ144" i="5" a="1"/>
  <c r="AJ144" i="5" s="1"/>
  <c r="AJ140" i="5" a="1"/>
  <c r="AJ140" i="5" s="1"/>
  <c r="AJ136" i="5" a="1"/>
  <c r="AJ136" i="5" s="1"/>
  <c r="AJ132" i="5" a="1"/>
  <c r="AJ132" i="5" s="1"/>
  <c r="AJ128" i="5" a="1"/>
  <c r="AJ128" i="5" s="1"/>
  <c r="AJ124" i="5" a="1"/>
  <c r="AJ124" i="5" s="1"/>
  <c r="AJ120" i="5" a="1"/>
  <c r="AJ120" i="5" s="1"/>
  <c r="AJ116" i="5" a="1"/>
  <c r="AJ116" i="5" s="1"/>
  <c r="AJ112" i="5" a="1"/>
  <c r="AJ112" i="5" s="1"/>
  <c r="AJ108" i="5" a="1"/>
  <c r="AJ108" i="5" s="1"/>
  <c r="AJ104" i="5" a="1"/>
  <c r="AJ104" i="5" s="1"/>
  <c r="AJ100" i="5" a="1"/>
  <c r="AJ100" i="5" s="1"/>
  <c r="AJ96" i="5" a="1"/>
  <c r="AJ96" i="5" s="1"/>
  <c r="AJ92" i="5" a="1"/>
  <c r="AJ92" i="5" s="1"/>
  <c r="AJ88" i="5" a="1"/>
  <c r="AJ88" i="5" s="1"/>
  <c r="AJ84" i="5" a="1"/>
  <c r="AJ84" i="5" s="1"/>
  <c r="AJ80" i="5" a="1"/>
  <c r="AJ80" i="5" s="1"/>
  <c r="AJ76" i="5" a="1"/>
  <c r="AJ76" i="5" s="1"/>
  <c r="AJ72" i="5" a="1"/>
  <c r="AJ72" i="5" s="1"/>
  <c r="AJ68" i="5" a="1"/>
  <c r="AJ68" i="5" s="1"/>
  <c r="AJ64" i="5" a="1"/>
  <c r="AJ64" i="5" s="1"/>
  <c r="AJ60" i="5" a="1"/>
  <c r="AJ60" i="5" s="1"/>
  <c r="AJ56" i="5" a="1"/>
  <c r="AJ56" i="5" s="1"/>
  <c r="AJ52" i="5" a="1"/>
  <c r="AJ52" i="5" s="1"/>
  <c r="AJ48" i="5" a="1"/>
  <c r="AJ48" i="5" s="1"/>
  <c r="AJ44" i="5" a="1"/>
  <c r="AJ44" i="5" s="1"/>
  <c r="AJ40" i="5" a="1"/>
  <c r="AJ40" i="5" s="1"/>
  <c r="AJ36" i="5" a="1"/>
  <c r="AJ36" i="5" s="1"/>
  <c r="AJ32" i="5" a="1"/>
  <c r="AJ32" i="5" s="1"/>
  <c r="AJ28" i="5" a="1"/>
  <c r="AJ28" i="5" s="1"/>
  <c r="AJ24" i="5" a="1"/>
  <c r="AJ24" i="5" s="1"/>
  <c r="AJ20" i="5" a="1"/>
  <c r="AJ20" i="5" s="1"/>
  <c r="AJ16" i="5" a="1"/>
  <c r="AJ16" i="5" s="1"/>
  <c r="AI259" i="5" a="1"/>
  <c r="AI259" i="5" s="1"/>
  <c r="AJ255" i="5" a="1"/>
  <c r="AJ255" i="5" s="1"/>
  <c r="AJ251" i="5" a="1"/>
  <c r="AJ251" i="5" s="1"/>
  <c r="AJ247" i="5" a="1"/>
  <c r="AJ247" i="5" s="1"/>
  <c r="AJ243" i="5" a="1"/>
  <c r="AJ243" i="5" s="1"/>
  <c r="AJ239" i="5" a="1"/>
  <c r="AJ239" i="5" s="1"/>
  <c r="AJ235" i="5" a="1"/>
  <c r="AJ235" i="5" s="1"/>
  <c r="AJ231" i="5" a="1"/>
  <c r="AJ231" i="5" s="1"/>
  <c r="AJ227" i="5" a="1"/>
  <c r="AJ227" i="5" s="1"/>
  <c r="AJ223" i="5" a="1"/>
  <c r="AJ223" i="5" s="1"/>
  <c r="AJ219" i="5" a="1"/>
  <c r="AJ219" i="5" s="1"/>
  <c r="AJ215" i="5" a="1"/>
  <c r="AJ215" i="5" s="1"/>
  <c r="AJ211" i="5" a="1"/>
  <c r="AJ211" i="5" s="1"/>
  <c r="AJ207" i="5" a="1"/>
  <c r="AJ207" i="5" s="1"/>
  <c r="AJ203" i="5" a="1"/>
  <c r="AJ203" i="5" s="1"/>
  <c r="AJ199" i="5" a="1"/>
  <c r="AJ199" i="5" s="1"/>
  <c r="AJ195" i="5" a="1"/>
  <c r="AJ195" i="5" s="1"/>
  <c r="AJ191" i="5" a="1"/>
  <c r="AJ191" i="5" s="1"/>
  <c r="AJ187" i="5" a="1"/>
  <c r="AJ187" i="5" s="1"/>
  <c r="AJ183" i="5" a="1"/>
  <c r="AJ183" i="5" s="1"/>
  <c r="AJ179" i="5" a="1"/>
  <c r="AJ179" i="5" s="1"/>
  <c r="AJ175" i="5" a="1"/>
  <c r="AJ175" i="5" s="1"/>
  <c r="AJ171" i="5" a="1"/>
  <c r="AJ171" i="5" s="1"/>
  <c r="AJ167" i="5" a="1"/>
  <c r="AJ167" i="5" s="1"/>
  <c r="AJ163" i="5" a="1"/>
  <c r="AJ163" i="5" s="1"/>
  <c r="AJ159" i="5" a="1"/>
  <c r="AJ159" i="5" s="1"/>
  <c r="AJ155" i="5" a="1"/>
  <c r="AJ155" i="5" s="1"/>
  <c r="AJ151" i="5" a="1"/>
  <c r="AJ151" i="5" s="1"/>
  <c r="AJ147" i="5" a="1"/>
  <c r="AJ147" i="5" s="1"/>
  <c r="AJ143" i="5" a="1"/>
  <c r="AJ143" i="5" s="1"/>
  <c r="AJ139" i="5" a="1"/>
  <c r="AJ139" i="5" s="1"/>
  <c r="AJ135" i="5" a="1"/>
  <c r="AJ135" i="5" s="1"/>
  <c r="AJ131" i="5" a="1"/>
  <c r="AJ131" i="5" s="1"/>
  <c r="AJ127" i="5" a="1"/>
  <c r="AJ127" i="5" s="1"/>
  <c r="AJ123" i="5" a="1"/>
  <c r="AJ123" i="5" s="1"/>
  <c r="AJ119" i="5" a="1"/>
  <c r="AJ119" i="5" s="1"/>
  <c r="AJ115" i="5" a="1"/>
  <c r="AJ115" i="5" s="1"/>
  <c r="AJ111" i="5" a="1"/>
  <c r="AJ111" i="5" s="1"/>
  <c r="AJ107" i="5" a="1"/>
  <c r="AJ107" i="5" s="1"/>
  <c r="AJ103" i="5" a="1"/>
  <c r="AJ103" i="5" s="1"/>
  <c r="AJ99" i="5" a="1"/>
  <c r="AJ99" i="5" s="1"/>
  <c r="AJ95" i="5" a="1"/>
  <c r="AJ95" i="5" s="1"/>
  <c r="AJ91" i="5" a="1"/>
  <c r="AJ91" i="5" s="1"/>
  <c r="AJ87" i="5" a="1"/>
  <c r="AJ87" i="5" s="1"/>
  <c r="AJ79" i="5" a="1"/>
  <c r="AJ79" i="5" s="1"/>
  <c r="AJ75" i="5" a="1"/>
  <c r="AJ75" i="5" s="1"/>
  <c r="AJ71" i="5" a="1"/>
  <c r="AJ71" i="5" s="1"/>
  <c r="AJ67" i="5" a="1"/>
  <c r="AJ67" i="5" s="1"/>
  <c r="AJ63" i="5" a="1"/>
  <c r="AJ63" i="5" s="1"/>
  <c r="AJ59" i="5" a="1"/>
  <c r="AJ59" i="5" s="1"/>
  <c r="AJ55" i="5" a="1"/>
  <c r="AJ55" i="5" s="1"/>
  <c r="AJ51" i="5" a="1"/>
  <c r="AJ51" i="5" s="1"/>
  <c r="AJ47" i="5" a="1"/>
  <c r="AJ47" i="5" s="1"/>
  <c r="AJ43" i="5" a="1"/>
  <c r="AJ43" i="5" s="1"/>
  <c r="AJ39" i="5" a="1"/>
  <c r="AJ39" i="5" s="1"/>
  <c r="AJ35" i="5" a="1"/>
  <c r="AJ35" i="5" s="1"/>
  <c r="AJ31" i="5" a="1"/>
  <c r="AJ31" i="5" s="1"/>
  <c r="AJ27" i="5" a="1"/>
  <c r="AJ27" i="5" s="1"/>
  <c r="AJ23" i="5" a="1"/>
  <c r="AJ23" i="5" s="1"/>
  <c r="AJ19" i="5" a="1"/>
  <c r="AJ19" i="5" s="1"/>
  <c r="AJ15" i="5" a="1"/>
  <c r="AJ15" i="5" s="1"/>
  <c r="AJ262" i="5" a="1"/>
  <c r="AJ262" i="5" s="1"/>
  <c r="AJ258" i="5" a="1"/>
  <c r="AJ258" i="5" s="1"/>
  <c r="AJ254" i="5" a="1"/>
  <c r="AJ254" i="5" s="1"/>
  <c r="AJ250" i="5" a="1"/>
  <c r="AJ250" i="5" s="1"/>
  <c r="AJ246" i="5" a="1"/>
  <c r="AJ246" i="5" s="1"/>
  <c r="AJ242" i="5" a="1"/>
  <c r="AJ242" i="5" s="1"/>
  <c r="AJ238" i="5" a="1"/>
  <c r="AJ238" i="5" s="1"/>
  <c r="AJ234" i="5" a="1"/>
  <c r="AJ234" i="5" s="1"/>
  <c r="AJ226" i="5" a="1"/>
  <c r="AJ226" i="5" s="1"/>
  <c r="AJ218" i="5" a="1"/>
  <c r="AJ218" i="5" s="1"/>
  <c r="AJ214" i="5" a="1"/>
  <c r="AJ214" i="5" s="1"/>
  <c r="AJ210" i="5" a="1"/>
  <c r="AJ210" i="5" s="1"/>
  <c r="AJ206" i="5" a="1"/>
  <c r="AJ206" i="5" s="1"/>
  <c r="AJ202" i="5" a="1"/>
  <c r="AJ202" i="5" s="1"/>
  <c r="AJ194" i="5" a="1"/>
  <c r="AJ194" i="5" s="1"/>
  <c r="AJ186" i="5" a="1"/>
  <c r="AJ186" i="5" s="1"/>
  <c r="AJ182" i="5" a="1"/>
  <c r="AJ182" i="5" s="1"/>
  <c r="AJ178" i="5" a="1"/>
  <c r="AJ178" i="5" s="1"/>
  <c r="AJ174" i="5" a="1"/>
  <c r="AJ174" i="5" s="1"/>
  <c r="AJ170" i="5" a="1"/>
  <c r="AJ170" i="5" s="1"/>
  <c r="AJ166" i="5" a="1"/>
  <c r="AJ166" i="5" s="1"/>
  <c r="AJ162" i="5" a="1"/>
  <c r="AJ162" i="5" s="1"/>
  <c r="AJ158" i="5" a="1"/>
  <c r="AJ158" i="5" s="1"/>
  <c r="AJ150" i="5" a="1"/>
  <c r="AJ150" i="5" s="1"/>
  <c r="AJ142" i="5" a="1"/>
  <c r="AJ142" i="5" s="1"/>
  <c r="AJ138" i="5" a="1"/>
  <c r="AJ138" i="5" s="1"/>
  <c r="AJ134" i="5" a="1"/>
  <c r="AJ134" i="5" s="1"/>
  <c r="AJ130" i="5" a="1"/>
  <c r="AJ130" i="5" s="1"/>
  <c r="AJ126" i="5" a="1"/>
  <c r="AJ126" i="5" s="1"/>
  <c r="AJ122" i="5" a="1"/>
  <c r="AJ122" i="5" s="1"/>
  <c r="AJ118" i="5" a="1"/>
  <c r="AJ118" i="5" s="1"/>
  <c r="AJ114" i="5" a="1"/>
  <c r="AJ114" i="5" s="1"/>
  <c r="AJ110" i="5" a="1"/>
  <c r="AJ110" i="5" s="1"/>
  <c r="AJ106" i="5" a="1"/>
  <c r="AJ106" i="5" s="1"/>
  <c r="AJ102" i="5" a="1"/>
  <c r="AJ102" i="5" s="1"/>
  <c r="AJ98" i="5" a="1"/>
  <c r="AJ98" i="5" s="1"/>
  <c r="AJ94" i="5" a="1"/>
  <c r="AJ94" i="5" s="1"/>
  <c r="AJ90" i="5" a="1"/>
  <c r="AJ90" i="5" s="1"/>
  <c r="AJ86" i="5" a="1"/>
  <c r="AJ86" i="5" s="1"/>
  <c r="AJ82" i="5" a="1"/>
  <c r="AJ82" i="5" s="1"/>
  <c r="AJ78" i="5" a="1"/>
  <c r="AJ78" i="5" s="1"/>
  <c r="AJ74" i="5" a="1"/>
  <c r="AJ74" i="5" s="1"/>
  <c r="AJ70" i="5" a="1"/>
  <c r="AJ70" i="5" s="1"/>
  <c r="AJ66" i="5" a="1"/>
  <c r="AJ66" i="5" s="1"/>
  <c r="AJ62" i="5" a="1"/>
  <c r="AJ62" i="5" s="1"/>
  <c r="AJ58" i="5" a="1"/>
  <c r="AJ58" i="5" s="1"/>
  <c r="AJ54" i="5" a="1"/>
  <c r="AJ54" i="5" s="1"/>
  <c r="AJ50" i="5" a="1"/>
  <c r="AJ50" i="5" s="1"/>
  <c r="AJ46" i="5" a="1"/>
  <c r="AJ46" i="5" s="1"/>
  <c r="AJ42" i="5" a="1"/>
  <c r="AJ42" i="5" s="1"/>
  <c r="AJ38" i="5" a="1"/>
  <c r="AJ38" i="5" s="1"/>
  <c r="AJ34" i="5" a="1"/>
  <c r="AJ34" i="5" s="1"/>
  <c r="AJ30" i="5" a="1"/>
  <c r="AJ30" i="5" s="1"/>
  <c r="AJ26" i="5" a="1"/>
  <c r="AJ26" i="5" s="1"/>
  <c r="AJ22" i="5" a="1"/>
  <c r="AJ22" i="5" s="1"/>
  <c r="AJ18" i="5" a="1"/>
  <c r="AJ18" i="5" s="1"/>
  <c r="AJ14" i="5" a="1"/>
  <c r="AJ14" i="5" s="1"/>
  <c r="AJ237" i="5" a="1"/>
  <c r="AJ237" i="5" s="1"/>
  <c r="AJ233" i="5" a="1"/>
  <c r="AJ233" i="5" s="1"/>
  <c r="AJ229" i="5" a="1"/>
  <c r="AJ229" i="5" s="1"/>
  <c r="AJ225" i="5" a="1"/>
  <c r="AJ225" i="5" s="1"/>
  <c r="AJ221" i="5" a="1"/>
  <c r="AJ221" i="5" s="1"/>
  <c r="AJ217" i="5" a="1"/>
  <c r="AJ217" i="5" s="1"/>
  <c r="AJ213" i="5" a="1"/>
  <c r="AJ213" i="5" s="1"/>
  <c r="AJ209" i="5" a="1"/>
  <c r="AJ209" i="5" s="1"/>
  <c r="AJ205" i="5" a="1"/>
  <c r="AJ205" i="5" s="1"/>
  <c r="AJ201" i="5" a="1"/>
  <c r="AJ201" i="5" s="1"/>
  <c r="AJ197" i="5" a="1"/>
  <c r="AJ197" i="5" s="1"/>
  <c r="AJ193" i="5" a="1"/>
  <c r="AJ193" i="5" s="1"/>
  <c r="AJ189" i="5" a="1"/>
  <c r="AJ189" i="5" s="1"/>
  <c r="AJ185" i="5" a="1"/>
  <c r="AJ185" i="5" s="1"/>
  <c r="AJ181" i="5" a="1"/>
  <c r="AJ181" i="5" s="1"/>
  <c r="AJ177" i="5" a="1"/>
  <c r="AJ177" i="5" s="1"/>
  <c r="AJ173" i="5" a="1"/>
  <c r="AJ173" i="5" s="1"/>
  <c r="AJ169" i="5" a="1"/>
  <c r="AJ169" i="5" s="1"/>
  <c r="AJ165" i="5" a="1"/>
  <c r="AJ165" i="5" s="1"/>
  <c r="AJ161" i="5" a="1"/>
  <c r="AJ161" i="5" s="1"/>
  <c r="AJ157" i="5" a="1"/>
  <c r="AJ157" i="5" s="1"/>
  <c r="AJ153" i="5" a="1"/>
  <c r="AJ153" i="5" s="1"/>
  <c r="AJ149" i="5" a="1"/>
  <c r="AJ149" i="5" s="1"/>
  <c r="AJ145" i="5" a="1"/>
  <c r="AJ145" i="5" s="1"/>
  <c r="AJ141" i="5" a="1"/>
  <c r="AJ141" i="5" s="1"/>
  <c r="AJ137" i="5" a="1"/>
  <c r="AJ137" i="5" s="1"/>
  <c r="AJ133" i="5" a="1"/>
  <c r="AJ133" i="5" s="1"/>
  <c r="AJ129" i="5" a="1"/>
  <c r="AJ129" i="5" s="1"/>
  <c r="AJ125" i="5" a="1"/>
  <c r="AJ125" i="5" s="1"/>
  <c r="AJ117" i="5" a="1"/>
  <c r="AJ117" i="5" s="1"/>
  <c r="AJ113" i="5" a="1"/>
  <c r="AJ113" i="5" s="1"/>
  <c r="AJ109" i="5" a="1"/>
  <c r="AJ109" i="5" s="1"/>
  <c r="AJ105" i="5" a="1"/>
  <c r="AJ105" i="5" s="1"/>
  <c r="AJ101" i="5" a="1"/>
  <c r="AJ101" i="5" s="1"/>
  <c r="AJ97" i="5" a="1"/>
  <c r="AJ97" i="5" s="1"/>
  <c r="AJ93" i="5" a="1"/>
  <c r="AJ93" i="5" s="1"/>
  <c r="AJ89" i="5" a="1"/>
  <c r="AJ89" i="5" s="1"/>
  <c r="AJ85" i="5" a="1"/>
  <c r="AJ85" i="5" s="1"/>
  <c r="AJ81" i="5" a="1"/>
  <c r="AJ81" i="5" s="1"/>
  <c r="AJ77" i="5" a="1"/>
  <c r="AJ77" i="5" s="1"/>
  <c r="AJ73" i="5" a="1"/>
  <c r="AJ73" i="5" s="1"/>
  <c r="AJ69" i="5" a="1"/>
  <c r="AJ69" i="5" s="1"/>
  <c r="AJ65" i="5" a="1"/>
  <c r="AJ65" i="5" s="1"/>
  <c r="AJ61" i="5" a="1"/>
  <c r="AJ61" i="5" s="1"/>
  <c r="AJ57" i="5" a="1"/>
  <c r="AJ57" i="5" s="1"/>
  <c r="AJ53" i="5" a="1"/>
  <c r="AJ53" i="5" s="1"/>
  <c r="AJ49" i="5" a="1"/>
  <c r="AJ49" i="5" s="1"/>
  <c r="AJ45" i="5" a="1"/>
  <c r="AJ45" i="5" s="1"/>
  <c r="AJ41" i="5" a="1"/>
  <c r="AJ41" i="5" s="1"/>
  <c r="AJ37" i="5" a="1"/>
  <c r="AJ37" i="5" s="1"/>
  <c r="AJ33" i="5" a="1"/>
  <c r="AJ33" i="5" s="1"/>
  <c r="AJ29" i="5" a="1"/>
  <c r="AJ29" i="5" s="1"/>
  <c r="AJ25" i="5" a="1"/>
  <c r="AJ25" i="5" s="1"/>
  <c r="AJ21" i="5" a="1"/>
  <c r="AJ21" i="5" s="1"/>
  <c r="AJ17" i="5" a="1"/>
  <c r="AJ17" i="5" s="1"/>
  <c r="AJ13" i="5" a="1"/>
  <c r="AJ13" i="5" s="1"/>
  <c r="AJ12" i="5" a="1"/>
  <c r="AJ12" i="5" s="1"/>
  <c r="AI260" i="5" a="1"/>
  <c r="AI260" i="5" s="1"/>
  <c r="AI256" i="5" a="1"/>
  <c r="AI256" i="5" s="1"/>
  <c r="AI252" i="5" a="1"/>
  <c r="AI252" i="5" s="1"/>
  <c r="AI248" i="5" a="1"/>
  <c r="AI248" i="5" s="1"/>
  <c r="AI244" i="5" a="1"/>
  <c r="AI244" i="5" s="1"/>
  <c r="AI240" i="5" a="1"/>
  <c r="AI240" i="5" s="1"/>
  <c r="AI236" i="5" a="1"/>
  <c r="AI236" i="5" s="1"/>
  <c r="AI232" i="5" a="1"/>
  <c r="AI232" i="5" s="1"/>
  <c r="AI228" i="5" a="1"/>
  <c r="AI228" i="5" s="1"/>
  <c r="AI224" i="5" a="1"/>
  <c r="AI224" i="5" s="1"/>
  <c r="AI220" i="5" a="1"/>
  <c r="AI220" i="5" s="1"/>
  <c r="AI216" i="5" a="1"/>
  <c r="AI216" i="5" s="1"/>
  <c r="AI212" i="5" a="1"/>
  <c r="AI212" i="5" s="1"/>
  <c r="AI208" i="5" a="1"/>
  <c r="AI208" i="5" s="1"/>
  <c r="AI204" i="5" a="1"/>
  <c r="AI204" i="5" s="1"/>
  <c r="AI200" i="5" a="1"/>
  <c r="AI200" i="5" s="1"/>
  <c r="AI192" i="5" a="1"/>
  <c r="AI192" i="5" s="1"/>
  <c r="AI188" i="5" a="1"/>
  <c r="AI188" i="5" s="1"/>
  <c r="AI184" i="5" a="1"/>
  <c r="AI184" i="5" s="1"/>
  <c r="AI180" i="5" a="1"/>
  <c r="AI180" i="5" s="1"/>
  <c r="AI176" i="5" a="1"/>
  <c r="AI176" i="5" s="1"/>
  <c r="AI172" i="5" a="1"/>
  <c r="AI172" i="5" s="1"/>
  <c r="AI164" i="5" a="1"/>
  <c r="AI164" i="5" s="1"/>
  <c r="AI148" i="5" a="1"/>
  <c r="AI148" i="5" s="1"/>
  <c r="AI144" i="5" a="1"/>
  <c r="AI144" i="5" s="1"/>
  <c r="AI140" i="5" a="1"/>
  <c r="AI140" i="5" s="1"/>
  <c r="AI136" i="5" a="1"/>
  <c r="AI136" i="5" s="1"/>
  <c r="AI132" i="5" a="1"/>
  <c r="AI132" i="5" s="1"/>
  <c r="AI128" i="5" a="1"/>
  <c r="AI128" i="5" s="1"/>
  <c r="AI124" i="5" a="1"/>
  <c r="AI124" i="5" s="1"/>
  <c r="AI120" i="5" a="1"/>
  <c r="AI120" i="5" s="1"/>
  <c r="AI116" i="5" a="1"/>
  <c r="AI116" i="5" s="1"/>
  <c r="AI104" i="5" a="1"/>
  <c r="AI104" i="5" s="1"/>
  <c r="AI100" i="5" a="1"/>
  <c r="AI100" i="5" s="1"/>
  <c r="AI96" i="5" a="1"/>
  <c r="AI96" i="5" s="1"/>
  <c r="AI92" i="5" a="1"/>
  <c r="AI92" i="5" s="1"/>
  <c r="AI88" i="5" a="1"/>
  <c r="AI88" i="5" s="1"/>
  <c r="AI84" i="5" a="1"/>
  <c r="AI84" i="5" s="1"/>
  <c r="AI72" i="5" a="1"/>
  <c r="AI72" i="5" s="1"/>
  <c r="AI68" i="5" a="1"/>
  <c r="AI68" i="5" s="1"/>
  <c r="AI64" i="5" a="1"/>
  <c r="AI64" i="5" s="1"/>
  <c r="AI60" i="5" a="1"/>
  <c r="AI60" i="5" s="1"/>
  <c r="AI56" i="5" a="1"/>
  <c r="AI56" i="5" s="1"/>
  <c r="AI52" i="5" a="1"/>
  <c r="AI52" i="5" s="1"/>
  <c r="AI48" i="5" a="1"/>
  <c r="AI48" i="5" s="1"/>
  <c r="AI44" i="5" a="1"/>
  <c r="AI44" i="5" s="1"/>
  <c r="AI40" i="5" a="1"/>
  <c r="AI40" i="5" s="1"/>
  <c r="AI36" i="5" a="1"/>
  <c r="AI36" i="5" s="1"/>
  <c r="AI32" i="5" a="1"/>
  <c r="AI32" i="5" s="1"/>
  <c r="AI28" i="5" a="1"/>
  <c r="AI28" i="5" s="1"/>
  <c r="AI24" i="5" a="1"/>
  <c r="AI24" i="5" s="1"/>
  <c r="AI20" i="5" a="1"/>
  <c r="AI20" i="5" s="1"/>
  <c r="AI16" i="5" a="1"/>
  <c r="AI16" i="5" s="1"/>
  <c r="AI251" i="5" a="1"/>
  <c r="AI251" i="5" s="1"/>
  <c r="AI247" i="5" a="1"/>
  <c r="AI247" i="5" s="1"/>
  <c r="AI243" i="5" a="1"/>
  <c r="AI243" i="5" s="1"/>
  <c r="AI239" i="5" a="1"/>
  <c r="AI239" i="5" s="1"/>
  <c r="AI235" i="5" a="1"/>
  <c r="AI235" i="5" s="1"/>
  <c r="AI231" i="5" a="1"/>
  <c r="AI231" i="5" s="1"/>
  <c r="AI227" i="5" a="1"/>
  <c r="AI227" i="5" s="1"/>
  <c r="AI223" i="5" a="1"/>
  <c r="AI223" i="5" s="1"/>
  <c r="AI219" i="5" a="1"/>
  <c r="AI219" i="5" s="1"/>
  <c r="AI215" i="5" a="1"/>
  <c r="AI215" i="5" s="1"/>
  <c r="AI211" i="5" a="1"/>
  <c r="AI211" i="5" s="1"/>
  <c r="AI207" i="5" a="1"/>
  <c r="AI207" i="5" s="1"/>
  <c r="AI203" i="5" a="1"/>
  <c r="AI203" i="5" s="1"/>
  <c r="AI199" i="5" a="1"/>
  <c r="AI199" i="5" s="1"/>
  <c r="AI195" i="5" a="1"/>
  <c r="AI195" i="5" s="1"/>
  <c r="AI187" i="5" a="1"/>
  <c r="AI187" i="5" s="1"/>
  <c r="AI183" i="5" a="1"/>
  <c r="AI183" i="5" s="1"/>
  <c r="AI179" i="5" a="1"/>
  <c r="AI179" i="5" s="1"/>
  <c r="AI175" i="5" a="1"/>
  <c r="AI175" i="5" s="1"/>
  <c r="AI171" i="5" a="1"/>
  <c r="AI171" i="5" s="1"/>
  <c r="AI167" i="5" a="1"/>
  <c r="AI167" i="5" s="1"/>
  <c r="AI163" i="5" a="1"/>
  <c r="AI163" i="5" s="1"/>
  <c r="AI159" i="5" a="1"/>
  <c r="AI159" i="5" s="1"/>
  <c r="AI155" i="5" a="1"/>
  <c r="AI155" i="5" s="1"/>
  <c r="AI151" i="5" a="1"/>
  <c r="AI151" i="5" s="1"/>
  <c r="AI147" i="5" a="1"/>
  <c r="AI147" i="5" s="1"/>
  <c r="AI143" i="5" a="1"/>
  <c r="AI143" i="5" s="1"/>
  <c r="AI139" i="5" a="1"/>
  <c r="AI139" i="5" s="1"/>
  <c r="AI135" i="5" a="1"/>
  <c r="AI135" i="5" s="1"/>
  <c r="AI131" i="5" a="1"/>
  <c r="AI131" i="5" s="1"/>
  <c r="AI127" i="5" a="1"/>
  <c r="AI127" i="5" s="1"/>
  <c r="AI123" i="5" a="1"/>
  <c r="AI123" i="5" s="1"/>
  <c r="AI119" i="5" a="1"/>
  <c r="AI119" i="5" s="1"/>
  <c r="AI115" i="5" a="1"/>
  <c r="AI115" i="5" s="1"/>
  <c r="AI111" i="5" a="1"/>
  <c r="AI111" i="5" s="1"/>
  <c r="AI107" i="5" a="1"/>
  <c r="AI107" i="5" s="1"/>
  <c r="AI103" i="5" a="1"/>
  <c r="AI103" i="5" s="1"/>
  <c r="AI99" i="5" a="1"/>
  <c r="AI99" i="5" s="1"/>
  <c r="AI95" i="5" a="1"/>
  <c r="AI95" i="5" s="1"/>
  <c r="AI91" i="5" a="1"/>
  <c r="AI91" i="5" s="1"/>
  <c r="AI87" i="5" a="1"/>
  <c r="AI87" i="5" s="1"/>
  <c r="AI83" i="5" a="1"/>
  <c r="AI83" i="5" s="1"/>
  <c r="AI79" i="5" a="1"/>
  <c r="AI79" i="5" s="1"/>
  <c r="AI75" i="5" a="1"/>
  <c r="AI75" i="5" s="1"/>
  <c r="AI71" i="5" a="1"/>
  <c r="AI71" i="5" s="1"/>
  <c r="AI67" i="5" a="1"/>
  <c r="AI67" i="5" s="1"/>
  <c r="AI63" i="5" a="1"/>
  <c r="AI63" i="5" s="1"/>
  <c r="AI59" i="5" a="1"/>
  <c r="AI59" i="5" s="1"/>
  <c r="AI55" i="5" a="1"/>
  <c r="AI55" i="5" s="1"/>
  <c r="AI51" i="5" a="1"/>
  <c r="AI51" i="5" s="1"/>
  <c r="AI47" i="5" a="1"/>
  <c r="AI47" i="5" s="1"/>
  <c r="AI43" i="5" a="1"/>
  <c r="AI43" i="5" s="1"/>
  <c r="AI39" i="5" a="1"/>
  <c r="AI39" i="5" s="1"/>
  <c r="AI35" i="5" a="1"/>
  <c r="AI35" i="5" s="1"/>
  <c r="AI31" i="5" a="1"/>
  <c r="AI31" i="5" s="1"/>
  <c r="AI27" i="5" a="1"/>
  <c r="AI27" i="5" s="1"/>
  <c r="AI23" i="5" a="1"/>
  <c r="AI23" i="5" s="1"/>
  <c r="AI19" i="5" a="1"/>
  <c r="AI19" i="5" s="1"/>
  <c r="AI15" i="5" a="1"/>
  <c r="AI15" i="5" s="1"/>
  <c r="AI262" i="5" a="1"/>
  <c r="AI262" i="5" s="1"/>
  <c r="AI258" i="5" a="1"/>
  <c r="AI258" i="5" s="1"/>
  <c r="AI254" i="5" a="1"/>
  <c r="AI254" i="5" s="1"/>
  <c r="AI250" i="5" a="1"/>
  <c r="AI250" i="5" s="1"/>
  <c r="AI246" i="5" a="1"/>
  <c r="AI246" i="5" s="1"/>
  <c r="AI242" i="5" a="1"/>
  <c r="AI242" i="5" s="1"/>
  <c r="AI238" i="5" a="1"/>
  <c r="AI238" i="5" s="1"/>
  <c r="AI234" i="5" a="1"/>
  <c r="AI234" i="5" s="1"/>
  <c r="AI230" i="5" a="1"/>
  <c r="AI230" i="5" s="1"/>
  <c r="AI226" i="5" a="1"/>
  <c r="AI226" i="5" s="1"/>
  <c r="AI222" i="5" a="1"/>
  <c r="AI222" i="5" s="1"/>
  <c r="AI218" i="5" a="1"/>
  <c r="AI218" i="5" s="1"/>
  <c r="AI214" i="5" a="1"/>
  <c r="AI214" i="5" s="1"/>
  <c r="AI210" i="5" a="1"/>
  <c r="AI210" i="5" s="1"/>
  <c r="AI206" i="5" a="1"/>
  <c r="AI206" i="5" s="1"/>
  <c r="AI202" i="5" a="1"/>
  <c r="AI202" i="5" s="1"/>
  <c r="AI198" i="5" a="1"/>
  <c r="AI198" i="5" s="1"/>
  <c r="AI194" i="5" a="1"/>
  <c r="AI194" i="5" s="1"/>
  <c r="AI190" i="5" a="1"/>
  <c r="AI190" i="5" s="1"/>
  <c r="AI186" i="5" a="1"/>
  <c r="AI186" i="5" s="1"/>
  <c r="AI182" i="5" a="1"/>
  <c r="AI182" i="5" s="1"/>
  <c r="AI178" i="5" a="1"/>
  <c r="AI178" i="5" s="1"/>
  <c r="AI174" i="5" a="1"/>
  <c r="AI174" i="5" s="1"/>
  <c r="AI170" i="5" a="1"/>
  <c r="AI170" i="5" s="1"/>
  <c r="AI166" i="5" a="1"/>
  <c r="AI166" i="5" s="1"/>
  <c r="AI162" i="5" a="1"/>
  <c r="AI162" i="5" s="1"/>
  <c r="AI158" i="5" a="1"/>
  <c r="AI158" i="5" s="1"/>
  <c r="AI154" i="5" a="1"/>
  <c r="AI154" i="5" s="1"/>
  <c r="AI150" i="5" a="1"/>
  <c r="AI150" i="5" s="1"/>
  <c r="AI146" i="5" a="1"/>
  <c r="AI146" i="5" s="1"/>
  <c r="AI142" i="5" a="1"/>
  <c r="AI142" i="5" s="1"/>
  <c r="AI138" i="5" a="1"/>
  <c r="AI138" i="5" s="1"/>
  <c r="AI134" i="5" a="1"/>
  <c r="AI134" i="5" s="1"/>
  <c r="AI130" i="5" a="1"/>
  <c r="AI130" i="5" s="1"/>
  <c r="AI126" i="5" a="1"/>
  <c r="AI126" i="5" s="1"/>
  <c r="AI122" i="5" a="1"/>
  <c r="AI122" i="5" s="1"/>
  <c r="AI118" i="5" a="1"/>
  <c r="AI118" i="5" s="1"/>
  <c r="AI114" i="5" a="1"/>
  <c r="AI114" i="5" s="1"/>
  <c r="AI98" i="5" a="1"/>
  <c r="AI98" i="5" s="1"/>
  <c r="AI94" i="5" a="1"/>
  <c r="AI94" i="5" s="1"/>
  <c r="AI90" i="5" a="1"/>
  <c r="AI90" i="5" s="1"/>
  <c r="AI86" i="5" a="1"/>
  <c r="AI86" i="5" s="1"/>
  <c r="AI78" i="5" a="1"/>
  <c r="AI78" i="5" s="1"/>
  <c r="AI74" i="5" a="1"/>
  <c r="AI74" i="5" s="1"/>
  <c r="AI70" i="5" a="1"/>
  <c r="AI70" i="5" s="1"/>
  <c r="AI66" i="5" a="1"/>
  <c r="AI66" i="5" s="1"/>
  <c r="AI62" i="5" a="1"/>
  <c r="AI62" i="5" s="1"/>
  <c r="AI58" i="5" a="1"/>
  <c r="AI58" i="5" s="1"/>
  <c r="AI54" i="5" a="1"/>
  <c r="AI54" i="5" s="1"/>
  <c r="AI50" i="5" a="1"/>
  <c r="AI50" i="5" s="1"/>
  <c r="AI46" i="5" a="1"/>
  <c r="AI46" i="5" s="1"/>
  <c r="AI42" i="5" a="1"/>
  <c r="AI42" i="5" s="1"/>
  <c r="AI38" i="5" a="1"/>
  <c r="AI38" i="5" s="1"/>
  <c r="AI34" i="5" a="1"/>
  <c r="AI34" i="5" s="1"/>
  <c r="AI30" i="5" a="1"/>
  <c r="AI30" i="5" s="1"/>
  <c r="AI26" i="5" a="1"/>
  <c r="AI26" i="5" s="1"/>
  <c r="AI22" i="5" a="1"/>
  <c r="AI22" i="5" s="1"/>
  <c r="AI18" i="5" a="1"/>
  <c r="AI18" i="5" s="1"/>
  <c r="AI14" i="5" a="1"/>
  <c r="AI14" i="5" s="1"/>
  <c r="AI253" i="5" a="1"/>
  <c r="AI253" i="5" s="1"/>
  <c r="AI249" i="5" a="1"/>
  <c r="AI249" i="5" s="1"/>
  <c r="AI245" i="5" a="1"/>
  <c r="AI245" i="5" s="1"/>
  <c r="AI241" i="5" a="1"/>
  <c r="AI241" i="5" s="1"/>
  <c r="AI237" i="5" a="1"/>
  <c r="AI237" i="5" s="1"/>
  <c r="AI233" i="5" a="1"/>
  <c r="AI233" i="5" s="1"/>
  <c r="AI229" i="5" a="1"/>
  <c r="AI229" i="5" s="1"/>
  <c r="AI225" i="5" a="1"/>
  <c r="AI225" i="5" s="1"/>
  <c r="AI221" i="5" a="1"/>
  <c r="AI221" i="5" s="1"/>
  <c r="AI217" i="5" a="1"/>
  <c r="AI217" i="5" s="1"/>
  <c r="AI213" i="5" a="1"/>
  <c r="AI213" i="5" s="1"/>
  <c r="AI209" i="5" a="1"/>
  <c r="AI209" i="5" s="1"/>
  <c r="AI205" i="5" a="1"/>
  <c r="AI205" i="5" s="1"/>
  <c r="AI201" i="5" a="1"/>
  <c r="AI201" i="5" s="1"/>
  <c r="AI197" i="5" a="1"/>
  <c r="AI197" i="5" s="1"/>
  <c r="AI193" i="5" a="1"/>
  <c r="AI193" i="5" s="1"/>
  <c r="AI189" i="5" a="1"/>
  <c r="AI189" i="5" s="1"/>
  <c r="AI185" i="5" a="1"/>
  <c r="AI185" i="5" s="1"/>
  <c r="AI181" i="5" a="1"/>
  <c r="AI181" i="5" s="1"/>
  <c r="AI173" i="5" a="1"/>
  <c r="AI173" i="5" s="1"/>
  <c r="AI169" i="5" a="1"/>
  <c r="AI169" i="5" s="1"/>
  <c r="AI165" i="5" a="1"/>
  <c r="AI165" i="5" s="1"/>
  <c r="AI161" i="5" a="1"/>
  <c r="AI161" i="5" s="1"/>
  <c r="AI157" i="5" a="1"/>
  <c r="AI157" i="5" s="1"/>
  <c r="AI153" i="5" a="1"/>
  <c r="AI153" i="5" s="1"/>
  <c r="AI149" i="5" a="1"/>
  <c r="AI149" i="5" s="1"/>
  <c r="AI145" i="5" a="1"/>
  <c r="AI145" i="5" s="1"/>
  <c r="AI141" i="5" a="1"/>
  <c r="AI141" i="5" s="1"/>
  <c r="AI137" i="5" a="1"/>
  <c r="AI137" i="5" s="1"/>
  <c r="AI133" i="5" a="1"/>
  <c r="AI133" i="5" s="1"/>
  <c r="AI129" i="5" a="1"/>
  <c r="AI129" i="5" s="1"/>
  <c r="AI125" i="5" a="1"/>
  <c r="AI125" i="5" s="1"/>
  <c r="AI121" i="5" a="1"/>
  <c r="AI121" i="5" s="1"/>
  <c r="AI117" i="5" a="1"/>
  <c r="AI117" i="5" s="1"/>
  <c r="AI113" i="5" a="1"/>
  <c r="AI113" i="5" s="1"/>
  <c r="AI105" i="5" a="1"/>
  <c r="AI105" i="5" s="1"/>
  <c r="AI97" i="5" a="1"/>
  <c r="AI97" i="5" s="1"/>
  <c r="AI89" i="5" a="1"/>
  <c r="AI89" i="5" s="1"/>
  <c r="AI85" i="5" a="1"/>
  <c r="AI85" i="5" s="1"/>
  <c r="AI81" i="5" a="1"/>
  <c r="AI81" i="5" s="1"/>
  <c r="AI77" i="5" a="1"/>
  <c r="AI77" i="5" s="1"/>
  <c r="AI73" i="5" a="1"/>
  <c r="AI73" i="5" s="1"/>
  <c r="AI69" i="5" a="1"/>
  <c r="AI69" i="5" s="1"/>
  <c r="AI65" i="5" a="1"/>
  <c r="AI65" i="5" s="1"/>
  <c r="AI57" i="5" a="1"/>
  <c r="AI57" i="5" s="1"/>
  <c r="AI53" i="5" a="1"/>
  <c r="AI53" i="5" s="1"/>
  <c r="AI49" i="5" a="1"/>
  <c r="AI49" i="5" s="1"/>
  <c r="AI45" i="5" a="1"/>
  <c r="AI45" i="5" s="1"/>
  <c r="AI41" i="5" a="1"/>
  <c r="AI41" i="5" s="1"/>
  <c r="AI37" i="5" a="1"/>
  <c r="AI37" i="5" s="1"/>
  <c r="AI33" i="5" a="1"/>
  <c r="AI33" i="5" s="1"/>
  <c r="AI29" i="5" a="1"/>
  <c r="AI29" i="5" s="1"/>
  <c r="AI25" i="5" a="1"/>
  <c r="AI25" i="5" s="1"/>
  <c r="AI21" i="5" a="1"/>
  <c r="AI21" i="5" s="1"/>
  <c r="AI17" i="5" a="1"/>
  <c r="AI17" i="5" s="1"/>
  <c r="AI13" i="5" a="1"/>
  <c r="AI13" i="5" s="1"/>
  <c r="AI12" i="5" a="1"/>
  <c r="AI12" i="5" s="1"/>
  <c r="AB264" i="5"/>
  <c r="AC264" i="5"/>
  <c r="I12" i="1"/>
  <c r="H12" i="1"/>
  <c r="G13" i="1"/>
  <c r="C12" i="1"/>
  <c r="B13" i="1" s="1"/>
  <c r="K12" i="1"/>
  <c r="J12" i="1"/>
  <c r="AS15" i="7" l="1"/>
  <c r="AK15" i="7"/>
  <c r="AJ16" i="7" s="1"/>
  <c r="AQ16" i="7" s="1"/>
  <c r="AR15" i="7"/>
  <c r="AO16" i="7"/>
  <c r="AQ15" i="7"/>
  <c r="AP15" i="7"/>
  <c r="AR16" i="7"/>
  <c r="K16" i="7"/>
  <c r="J16" i="7"/>
  <c r="I16" i="7"/>
  <c r="H16" i="7"/>
  <c r="G17" i="7"/>
  <c r="C16" i="7"/>
  <c r="B17" i="7" s="1"/>
  <c r="E23" i="5" a="1"/>
  <c r="E23" i="5" s="1"/>
  <c r="F109" i="5" a="1"/>
  <c r="F109" i="5" s="1"/>
  <c r="D229" i="5" a="1"/>
  <c r="D229" i="5" s="1"/>
  <c r="D18" i="5" a="1"/>
  <c r="D18" i="5" s="1"/>
  <c r="D27" i="5" a="1"/>
  <c r="D27" i="5" s="1"/>
  <c r="F32" i="5" a="1"/>
  <c r="F32" i="5" s="1"/>
  <c r="E42" i="5" a="1"/>
  <c r="E42" i="5" s="1"/>
  <c r="F77" i="5" a="1"/>
  <c r="F77" i="5" s="1"/>
  <c r="E235" i="5" a="1"/>
  <c r="E235" i="5" s="1"/>
  <c r="E159" i="5" a="1"/>
  <c r="E159" i="5" s="1"/>
  <c r="D194" i="5" a="1"/>
  <c r="D194" i="5" s="1"/>
  <c r="D209" i="5" a="1"/>
  <c r="D209" i="5" s="1"/>
  <c r="E153" i="5" a="1"/>
  <c r="E153" i="5" s="1"/>
  <c r="F152" i="5" a="1"/>
  <c r="F152" i="5" s="1"/>
  <c r="F256" i="5" a="1"/>
  <c r="F256" i="5" s="1"/>
  <c r="F65" i="5" a="1"/>
  <c r="F65" i="5" s="1"/>
  <c r="E105" i="5" a="1"/>
  <c r="E105" i="5" s="1"/>
  <c r="E186" i="5" a="1"/>
  <c r="E186" i="5" s="1"/>
  <c r="D230" i="5" a="1"/>
  <c r="D230" i="5" s="1"/>
  <c r="D212" i="5" a="1"/>
  <c r="D212" i="5" s="1"/>
  <c r="E204" i="5" a="1"/>
  <c r="E204" i="5" s="1"/>
  <c r="E56" i="5" a="1"/>
  <c r="E56" i="5" s="1"/>
  <c r="F126" i="5" a="1"/>
  <c r="F126" i="5" s="1"/>
  <c r="F180" i="5" a="1"/>
  <c r="F180" i="5" s="1"/>
  <c r="F13" i="5" a="1"/>
  <c r="F13" i="5" s="1"/>
  <c r="E22" i="5" a="1"/>
  <c r="E22" i="5" s="1"/>
  <c r="D33" i="5" a="1"/>
  <c r="D33" i="5" s="1"/>
  <c r="D73" i="5" a="1"/>
  <c r="D73" i="5" s="1"/>
  <c r="F242" i="5" a="1"/>
  <c r="F242" i="5" s="1"/>
  <c r="F170" i="5" a="1"/>
  <c r="F170" i="5" s="1"/>
  <c r="F201" i="5" a="1"/>
  <c r="F201" i="5" s="1"/>
  <c r="F129" i="5" a="1"/>
  <c r="F129" i="5" s="1"/>
  <c r="F208" i="5" a="1"/>
  <c r="F208" i="5" s="1"/>
  <c r="F120" i="5" a="1"/>
  <c r="F120" i="5" s="1"/>
  <c r="D258" i="5" a="1"/>
  <c r="D258" i="5" s="1"/>
  <c r="D61" i="5" a="1"/>
  <c r="D61" i="5" s="1"/>
  <c r="F101" i="5" a="1"/>
  <c r="F101" i="5" s="1"/>
  <c r="E151" i="5" a="1"/>
  <c r="E151" i="5" s="1"/>
  <c r="E138" i="5" a="1"/>
  <c r="E138" i="5" s="1"/>
  <c r="E231" i="5" a="1"/>
  <c r="E231" i="5" s="1"/>
  <c r="D226" i="5" a="1"/>
  <c r="D226" i="5" s="1"/>
  <c r="E221" i="5" a="1"/>
  <c r="E221" i="5" s="1"/>
  <c r="D14" i="5" a="1"/>
  <c r="D14" i="5" s="1"/>
  <c r="D198" i="5" a="1"/>
  <c r="D198" i="5" s="1"/>
  <c r="E248" i="5" a="1"/>
  <c r="E248" i="5" s="1"/>
  <c r="D146" i="5" a="1"/>
  <c r="D146" i="5" s="1"/>
  <c r="F216" i="5" a="1"/>
  <c r="F216" i="5" s="1"/>
  <c r="F26" i="5" a="1"/>
  <c r="F26" i="5" s="1"/>
  <c r="F37" i="5" a="1"/>
  <c r="F37" i="5" s="1"/>
  <c r="E50" i="5" a="1"/>
  <c r="E50" i="5" s="1"/>
  <c r="D82" i="5" a="1"/>
  <c r="D82" i="5" s="1"/>
  <c r="E88" i="5" a="1"/>
  <c r="E88" i="5" s="1"/>
  <c r="E197" i="5" a="1"/>
  <c r="E197" i="5" s="1"/>
  <c r="F125" i="5" a="1"/>
  <c r="F125" i="5" s="1"/>
  <c r="E112" i="5" a="1"/>
  <c r="E112" i="5" s="1"/>
  <c r="F70" i="5" a="1"/>
  <c r="F70" i="5" s="1"/>
  <c r="F110" i="5" a="1"/>
  <c r="F110" i="5" s="1"/>
  <c r="D97" i="5" a="1"/>
  <c r="D97" i="5" s="1"/>
  <c r="D227" i="5" a="1"/>
  <c r="D227" i="5" s="1"/>
  <c r="F222" i="5" a="1"/>
  <c r="F222" i="5" s="1"/>
  <c r="F217" i="5" a="1"/>
  <c r="F217" i="5" s="1"/>
  <c r="D44" i="5" a="1"/>
  <c r="D44" i="5" s="1"/>
  <c r="E21" i="5" a="1"/>
  <c r="E21" i="5" s="1"/>
  <c r="D35" i="5" a="1"/>
  <c r="D35" i="5" s="1"/>
  <c r="D78" i="5" a="1"/>
  <c r="D78" i="5" s="1"/>
  <c r="F234" i="5" a="1"/>
  <c r="F234" i="5" s="1"/>
  <c r="F162" i="5" a="1"/>
  <c r="F162" i="5" s="1"/>
  <c r="E249" i="5" a="1"/>
  <c r="E249" i="5" s="1"/>
  <c r="F193" i="5" a="1"/>
  <c r="F193" i="5" s="1"/>
  <c r="D121" i="5" a="1"/>
  <c r="D121" i="5" s="1"/>
  <c r="E236" i="5" a="1"/>
  <c r="E236" i="5" s="1"/>
  <c r="E160" i="5" a="1"/>
  <c r="E160" i="5" s="1"/>
  <c r="F66" i="5" a="1"/>
  <c r="F66" i="5" s="1"/>
  <c r="D53" i="5" a="1"/>
  <c r="D53" i="5" s="1"/>
  <c r="F106" i="5" a="1"/>
  <c r="F106" i="5" s="1"/>
  <c r="F143" i="5" a="1"/>
  <c r="F143" i="5" s="1"/>
  <c r="D149" i="5" a="1"/>
  <c r="D149" i="5" s="1"/>
  <c r="F179" i="5" a="1"/>
  <c r="F179" i="5" s="1"/>
  <c r="D174" i="5" a="1"/>
  <c r="D174" i="5" s="1"/>
  <c r="D223" i="5" a="1"/>
  <c r="D223" i="5" s="1"/>
  <c r="D250" i="5" a="1"/>
  <c r="D250" i="5" s="1"/>
  <c r="F260" i="5" a="1"/>
  <c r="F260" i="5" s="1"/>
  <c r="F25" i="5" a="1"/>
  <c r="F25" i="5" s="1"/>
  <c r="F16" i="5" a="1"/>
  <c r="F16" i="5" s="1"/>
  <c r="D45" i="5" a="1"/>
  <c r="D45" i="5" s="1"/>
  <c r="E74" i="5" a="1"/>
  <c r="E74" i="5" s="1"/>
  <c r="F80" i="5" a="1"/>
  <c r="F80" i="5" s="1"/>
  <c r="E251" i="5" a="1"/>
  <c r="E251" i="5" s="1"/>
  <c r="F158" i="5" a="1"/>
  <c r="F158" i="5" s="1"/>
  <c r="D117" i="5" a="1"/>
  <c r="D117" i="5" s="1"/>
  <c r="D128" i="5" a="1"/>
  <c r="D128" i="5" s="1"/>
  <c r="D257" i="5" a="1"/>
  <c r="D257" i="5" s="1"/>
  <c r="D259" i="5" a="1"/>
  <c r="D259" i="5" s="1"/>
  <c r="D62" i="5" a="1"/>
  <c r="D62" i="5" s="1"/>
  <c r="D102" i="5" a="1"/>
  <c r="D102" i="5" s="1"/>
  <c r="E141" i="5" a="1"/>
  <c r="E141" i="5" s="1"/>
  <c r="D136" i="5" a="1"/>
  <c r="D136" i="5" s="1"/>
  <c r="E219" i="5" a="1"/>
  <c r="E219" i="5" s="1"/>
  <c r="D52" i="5" a="1"/>
  <c r="D52" i="5" s="1"/>
  <c r="D51" i="5" a="1"/>
  <c r="D51" i="5" s="1"/>
  <c r="F190" i="5" a="1"/>
  <c r="F190" i="5" s="1"/>
  <c r="E15" i="5" a="1"/>
  <c r="E15" i="5" s="1"/>
  <c r="F20" i="5" a="1"/>
  <c r="F20" i="5" s="1"/>
  <c r="E89" i="5" a="1"/>
  <c r="E89" i="5" s="1"/>
  <c r="D171" i="5" a="1"/>
  <c r="D171" i="5" s="1"/>
  <c r="F154" i="5" a="1"/>
  <c r="F154" i="5" s="1"/>
  <c r="F241" i="5" a="1"/>
  <c r="F241" i="5" s="1"/>
  <c r="F113" i="5" a="1"/>
  <c r="F113" i="5" s="1"/>
  <c r="F98" i="5" a="1"/>
  <c r="F98" i="5" s="1"/>
  <c r="F104" i="5" a="1"/>
  <c r="F104" i="5" s="1"/>
  <c r="D137" i="5" a="1"/>
  <c r="D137" i="5" s="1"/>
  <c r="F215" i="5" a="1"/>
  <c r="F215" i="5" s="1"/>
  <c r="D177" i="5" a="1"/>
  <c r="D177" i="5" s="1"/>
  <c r="F19" i="5" a="1"/>
  <c r="F19" i="5" s="1"/>
  <c r="E24" i="5" a="1"/>
  <c r="E24" i="5" s="1"/>
  <c r="D34" i="5" a="1"/>
  <c r="D34" i="5" s="1"/>
  <c r="D85" i="5" a="1"/>
  <c r="D85" i="5" s="1"/>
  <c r="F72" i="5" a="1"/>
  <c r="F72" i="5" s="1"/>
  <c r="F167" i="5" a="1"/>
  <c r="F167" i="5" s="1"/>
  <c r="F130" i="5" a="1"/>
  <c r="F130" i="5" s="1"/>
  <c r="D161" i="5" a="1"/>
  <c r="D161" i="5" s="1"/>
  <c r="D244" i="5" a="1"/>
  <c r="D244" i="5" s="1"/>
  <c r="F94" i="5" a="1"/>
  <c r="F94" i="5" s="1"/>
  <c r="F133" i="5" a="1"/>
  <c r="F133" i="5" s="1"/>
  <c r="D185" i="5" a="1"/>
  <c r="D185" i="5" s="1"/>
  <c r="F184" i="5" a="1"/>
  <c r="F184" i="5" s="1"/>
  <c r="D172" i="5" a="1"/>
  <c r="D172" i="5" s="1"/>
  <c r="E220" i="5" a="1"/>
  <c r="E220" i="5" s="1"/>
  <c r="E68" i="5" a="1"/>
  <c r="E68" i="5" s="1"/>
  <c r="F60" i="5" a="1"/>
  <c r="F60" i="5" s="1"/>
  <c r="D17" i="5" a="1"/>
  <c r="D17" i="5" s="1"/>
  <c r="E118" i="5" a="1"/>
  <c r="E118" i="5" s="1"/>
  <c r="F93" i="5" a="1"/>
  <c r="F93" i="5" s="1"/>
  <c r="F29" i="5" a="1"/>
  <c r="F29" i="5" s="1"/>
  <c r="D139" i="5" a="1"/>
  <c r="D139" i="5" s="1"/>
  <c r="F58" i="5" a="1"/>
  <c r="F58" i="5" s="1"/>
  <c r="D81" i="5" a="1"/>
  <c r="D81" i="5" s="1"/>
  <c r="D157" i="5" a="1"/>
  <c r="D157" i="5" s="1"/>
  <c r="D96" i="5" a="1"/>
  <c r="D96" i="5" s="1"/>
  <c r="E211" i="5" a="1"/>
  <c r="E211" i="5" s="1"/>
  <c r="D211" i="5" a="1"/>
  <c r="D211" i="5" s="1"/>
  <c r="D189" i="5" a="1"/>
  <c r="D189" i="5" s="1"/>
  <c r="F189" i="5" a="1"/>
  <c r="F189" i="5" s="1"/>
  <c r="E52" i="5" a="1"/>
  <c r="E52" i="5" s="1"/>
  <c r="F52" i="5" a="1"/>
  <c r="F52" i="5" s="1"/>
  <c r="F204" i="5" a="1"/>
  <c r="F204" i="5" s="1"/>
  <c r="F56" i="5" a="1"/>
  <c r="F56" i="5" s="1"/>
  <c r="AK264" i="5"/>
  <c r="E217" i="5" a="1"/>
  <c r="E217" i="5" s="1"/>
  <c r="D181" i="5" a="1"/>
  <c r="D181" i="5" s="1"/>
  <c r="E181" i="5" a="1"/>
  <c r="E181" i="5" s="1"/>
  <c r="F252" i="5" a="1"/>
  <c r="F252" i="5" s="1"/>
  <c r="D173" i="5" a="1"/>
  <c r="D173" i="5" s="1"/>
  <c r="E60" i="5" a="1"/>
  <c r="E60" i="5" s="1"/>
  <c r="F68" i="5" a="1"/>
  <c r="F68" i="5" s="1"/>
  <c r="E145" i="5" a="1"/>
  <c r="E145" i="5" s="1"/>
  <c r="D252" i="5" a="1"/>
  <c r="D252" i="5" s="1"/>
  <c r="F145" i="5" a="1"/>
  <c r="F145" i="5" s="1"/>
  <c r="E173" i="5" a="1"/>
  <c r="E173" i="5" s="1"/>
  <c r="D12" i="5" a="1"/>
  <c r="D12" i="5" s="1"/>
  <c r="E198" i="5" a="1"/>
  <c r="E198" i="5" s="1"/>
  <c r="E44" i="5" a="1"/>
  <c r="E44" i="5" s="1"/>
  <c r="F205" i="5" a="1"/>
  <c r="F205" i="5" s="1"/>
  <c r="E205" i="5" a="1"/>
  <c r="E205" i="5" s="1"/>
  <c r="D15" i="5" a="1"/>
  <c r="D15" i="5" s="1"/>
  <c r="F57" i="5" a="1"/>
  <c r="F57" i="5" s="1"/>
  <c r="E57" i="5" a="1"/>
  <c r="E57" i="5" s="1"/>
  <c r="D57" i="5" a="1"/>
  <c r="D57" i="5" s="1"/>
  <c r="F90" i="5" a="1"/>
  <c r="F90" i="5" s="1"/>
  <c r="E90" i="5" a="1"/>
  <c r="E90" i="5" s="1"/>
  <c r="D90" i="5" a="1"/>
  <c r="D90" i="5" s="1"/>
  <c r="F44" i="5" a="1"/>
  <c r="F44" i="5" s="1"/>
  <c r="D217" i="5" a="1"/>
  <c r="D217" i="5" s="1"/>
  <c r="E157" i="5" a="1"/>
  <c r="E157" i="5" s="1"/>
  <c r="E62" i="5" a="1"/>
  <c r="E62" i="5" s="1"/>
  <c r="F157" i="5" a="1"/>
  <c r="F157" i="5" s="1"/>
  <c r="F62" i="5" a="1"/>
  <c r="F62" i="5" s="1"/>
  <c r="F34" i="5" a="1"/>
  <c r="F34" i="5" s="1"/>
  <c r="F221" i="5" a="1"/>
  <c r="F221" i="5" s="1"/>
  <c r="E128" i="5" a="1"/>
  <c r="E128" i="5" s="1"/>
  <c r="F186" i="5" a="1"/>
  <c r="F186" i="5" s="1"/>
  <c r="E78" i="5" a="1"/>
  <c r="E78" i="5" s="1"/>
  <c r="D221" i="5" a="1"/>
  <c r="D221" i="5" s="1"/>
  <c r="F50" i="5" a="1"/>
  <c r="F50" i="5" s="1"/>
  <c r="D32" i="5" a="1"/>
  <c r="D32" i="5" s="1"/>
  <c r="E32" i="5" a="1"/>
  <c r="E32" i="5" s="1"/>
  <c r="E58" i="5" a="1"/>
  <c r="E58" i="5" s="1"/>
  <c r="F197" i="5" a="1"/>
  <c r="F197" i="5" s="1"/>
  <c r="D58" i="5" a="1"/>
  <c r="D58" i="5" s="1"/>
  <c r="D234" i="5" a="1"/>
  <c r="D234" i="5" s="1"/>
  <c r="D197" i="5" a="1"/>
  <c r="D197" i="5" s="1"/>
  <c r="D80" i="5" a="1"/>
  <c r="D80" i="5" s="1"/>
  <c r="E80" i="5" a="1"/>
  <c r="E80" i="5" s="1"/>
  <c r="F136" i="5" a="1"/>
  <c r="F136" i="5" s="1"/>
  <c r="E139" i="5" a="1"/>
  <c r="E139" i="5" s="1"/>
  <c r="F235" i="5" a="1"/>
  <c r="F235" i="5" s="1"/>
  <c r="D260" i="5" a="1"/>
  <c r="D260" i="5" s="1"/>
  <c r="D235" i="5" a="1"/>
  <c r="D235" i="5" s="1"/>
  <c r="E260" i="5" a="1"/>
  <c r="E260" i="5" s="1"/>
  <c r="E136" i="5" a="1"/>
  <c r="E136" i="5" s="1"/>
  <c r="D94" i="5" a="1"/>
  <c r="D94" i="5" s="1"/>
  <c r="D170" i="5" a="1"/>
  <c r="D170" i="5" s="1"/>
  <c r="E194" i="5" a="1"/>
  <c r="E194" i="5" s="1"/>
  <c r="F139" i="5" a="1"/>
  <c r="F139" i="5" s="1"/>
  <c r="E170" i="5" a="1"/>
  <c r="E170" i="5" s="1"/>
  <c r="E241" i="5" a="1"/>
  <c r="E241" i="5" s="1"/>
  <c r="E137" i="5" a="1"/>
  <c r="E137" i="5" s="1"/>
  <c r="D241" i="5" a="1"/>
  <c r="D241" i="5" s="1"/>
  <c r="E177" i="5" a="1"/>
  <c r="E177" i="5" s="1"/>
  <c r="F177" i="5" a="1"/>
  <c r="F177" i="5" s="1"/>
  <c r="E242" i="5" a="1"/>
  <c r="E242" i="5" s="1"/>
  <c r="F74" i="5" a="1"/>
  <c r="F74" i="5" s="1"/>
  <c r="F128" i="5" a="1"/>
  <c r="F128" i="5" s="1"/>
  <c r="E96" i="5" a="1"/>
  <c r="E96" i="5" s="1"/>
  <c r="E120" i="5" a="1"/>
  <c r="E120" i="5" s="1"/>
  <c r="F194" i="5" a="1"/>
  <c r="F194" i="5" s="1"/>
  <c r="D120" i="5" a="1"/>
  <c r="D120" i="5" s="1"/>
  <c r="F138" i="5" a="1"/>
  <c r="F138" i="5" s="1"/>
  <c r="F96" i="5" a="1"/>
  <c r="F96" i="5" s="1"/>
  <c r="F250" i="5" a="1"/>
  <c r="F250" i="5" s="1"/>
  <c r="E161" i="5" a="1"/>
  <c r="E161" i="5" s="1"/>
  <c r="E172" i="5" a="1"/>
  <c r="E172" i="5" s="1"/>
  <c r="D138" i="5" a="1"/>
  <c r="D138" i="5" s="1"/>
  <c r="E234" i="5" a="1"/>
  <c r="E234" i="5" s="1"/>
  <c r="F172" i="5" a="1"/>
  <c r="F172" i="5" s="1"/>
  <c r="F85" i="5" a="1"/>
  <c r="F85" i="5" s="1"/>
  <c r="F81" i="5" a="1"/>
  <c r="F81" i="5" s="1"/>
  <c r="D13" i="5" a="1"/>
  <c r="D13" i="5" s="1"/>
  <c r="F161" i="5" a="1"/>
  <c r="F161" i="5" s="1"/>
  <c r="E13" i="5" a="1"/>
  <c r="E13" i="5" s="1"/>
  <c r="F151" i="5" a="1"/>
  <c r="F151" i="5" s="1"/>
  <c r="D19" i="5" a="1"/>
  <c r="D19" i="5" s="1"/>
  <c r="E81" i="5" a="1"/>
  <c r="E81" i="5" s="1"/>
  <c r="D201" i="5" a="1"/>
  <c r="D201" i="5" s="1"/>
  <c r="D179" i="5" a="1"/>
  <c r="D179" i="5" s="1"/>
  <c r="E94" i="5" a="1"/>
  <c r="E94" i="5" s="1"/>
  <c r="E29" i="5" a="1"/>
  <c r="E29" i="5" s="1"/>
  <c r="E201" i="5" a="1"/>
  <c r="E201" i="5" s="1"/>
  <c r="E259" i="5" a="1"/>
  <c r="E259" i="5" s="1"/>
  <c r="E179" i="5" a="1"/>
  <c r="E179" i="5" s="1"/>
  <c r="F259" i="5" a="1"/>
  <c r="F259" i="5" s="1"/>
  <c r="D154" i="5" a="1"/>
  <c r="D154" i="5" s="1"/>
  <c r="F23" i="5" a="1"/>
  <c r="F23" i="5" s="1"/>
  <c r="D23" i="5" a="1"/>
  <c r="D23" i="5" s="1"/>
  <c r="E154" i="5" a="1"/>
  <c r="E154" i="5" s="1"/>
  <c r="D29" i="5" a="1"/>
  <c r="D29" i="5" s="1"/>
  <c r="E158" i="5" a="1"/>
  <c r="E158" i="5" s="1"/>
  <c r="E53" i="5" a="1"/>
  <c r="E53" i="5" s="1"/>
  <c r="D158" i="5" a="1"/>
  <c r="D158" i="5" s="1"/>
  <c r="E14" i="5" a="1"/>
  <c r="E14" i="5" s="1"/>
  <c r="F53" i="5" a="1"/>
  <c r="F53" i="5" s="1"/>
  <c r="F14" i="5" a="1"/>
  <c r="F14" i="5" s="1"/>
  <c r="D109" i="5" a="1"/>
  <c r="D109" i="5" s="1"/>
  <c r="D219" i="5" a="1"/>
  <c r="D219" i="5" s="1"/>
  <c r="D106" i="5" a="1"/>
  <c r="D106" i="5" s="1"/>
  <c r="E109" i="5" a="1"/>
  <c r="E109" i="5" s="1"/>
  <c r="F219" i="5" a="1"/>
  <c r="F219" i="5" s="1"/>
  <c r="E106" i="5" a="1"/>
  <c r="E106" i="5" s="1"/>
  <c r="F226" i="5" a="1"/>
  <c r="F226" i="5" s="1"/>
  <c r="E102" i="5" a="1"/>
  <c r="E102" i="5" s="1"/>
  <c r="F102" i="5" a="1"/>
  <c r="F102" i="5" s="1"/>
  <c r="D193" i="5" a="1"/>
  <c r="D193" i="5" s="1"/>
  <c r="E193" i="5" a="1"/>
  <c r="E193" i="5" s="1"/>
  <c r="E152" i="5" a="1"/>
  <c r="E152" i="5" s="1"/>
  <c r="E121" i="5" a="1"/>
  <c r="E121" i="5" s="1"/>
  <c r="F236" i="5" a="1"/>
  <c r="F236" i="5" s="1"/>
  <c r="D152" i="5" a="1"/>
  <c r="D152" i="5" s="1"/>
  <c r="F121" i="5" a="1"/>
  <c r="F121" i="5" s="1"/>
  <c r="D236" i="5" a="1"/>
  <c r="D236" i="5" s="1"/>
  <c r="E167" i="5" a="1"/>
  <c r="E167" i="5" s="1"/>
  <c r="D104" i="5" a="1"/>
  <c r="D104" i="5" s="1"/>
  <c r="E19" i="5" a="1"/>
  <c r="E19" i="5" s="1"/>
  <c r="E18" i="5" a="1"/>
  <c r="E18" i="5" s="1"/>
  <c r="D118" i="5" a="1"/>
  <c r="D118" i="5" s="1"/>
  <c r="E104" i="5" a="1"/>
  <c r="E104" i="5" s="1"/>
  <c r="F33" i="5" a="1"/>
  <c r="F33" i="5" s="1"/>
  <c r="F118" i="5" a="1"/>
  <c r="F118" i="5" s="1"/>
  <c r="E33" i="5" a="1"/>
  <c r="E33" i="5" s="1"/>
  <c r="D184" i="5" a="1"/>
  <c r="D184" i="5" s="1"/>
  <c r="D112" i="5" a="1"/>
  <c r="D112" i="5" s="1"/>
  <c r="E258" i="5" a="1"/>
  <c r="E258" i="5" s="1"/>
  <c r="F227" i="5" a="1"/>
  <c r="F227" i="5" s="1"/>
  <c r="F258" i="5" a="1"/>
  <c r="F258" i="5" s="1"/>
  <c r="D167" i="5" a="1"/>
  <c r="D167" i="5" s="1"/>
  <c r="E227" i="5" a="1"/>
  <c r="E227" i="5" s="1"/>
  <c r="E184" i="5" a="1"/>
  <c r="E184" i="5" s="1"/>
  <c r="E27" i="5" a="1"/>
  <c r="E27" i="5" s="1"/>
  <c r="E146" i="5" a="1"/>
  <c r="E146" i="5" s="1"/>
  <c r="F27" i="5" a="1"/>
  <c r="F27" i="5" s="1"/>
  <c r="D21" i="5" a="1"/>
  <c r="D21" i="5" s="1"/>
  <c r="F146" i="5" a="1"/>
  <c r="F146" i="5" s="1"/>
  <c r="E185" i="5" a="1"/>
  <c r="E185" i="5" s="1"/>
  <c r="F185" i="5" a="1"/>
  <c r="F185" i="5" s="1"/>
  <c r="F105" i="5" a="1"/>
  <c r="F105" i="5" s="1"/>
  <c r="D105" i="5" a="1"/>
  <c r="D105" i="5" s="1"/>
  <c r="E45" i="5" a="1"/>
  <c r="E45" i="5" s="1"/>
  <c r="F45" i="5" a="1"/>
  <c r="F45" i="5" s="1"/>
  <c r="D93" i="5" a="1"/>
  <c r="D93" i="5" s="1"/>
  <c r="D242" i="5" a="1"/>
  <c r="D242" i="5" s="1"/>
  <c r="D151" i="5" a="1"/>
  <c r="D151" i="5" s="1"/>
  <c r="E93" i="5" a="1"/>
  <c r="E93" i="5" s="1"/>
  <c r="F21" i="5" a="1"/>
  <c r="F21" i="5" s="1"/>
  <c r="E229" i="5" a="1"/>
  <c r="E229" i="5" s="1"/>
  <c r="D162" i="5" a="1"/>
  <c r="D162" i="5" s="1"/>
  <c r="F112" i="5" a="1"/>
  <c r="F112" i="5" s="1"/>
  <c r="F229" i="5" a="1"/>
  <c r="F229" i="5" s="1"/>
  <c r="E126" i="5" a="1"/>
  <c r="E126" i="5" s="1"/>
  <c r="D126" i="5" a="1"/>
  <c r="D126" i="5" s="1"/>
  <c r="E134" i="5" a="1"/>
  <c r="E134" i="5" s="1"/>
  <c r="F134" i="5" a="1"/>
  <c r="F134" i="5" s="1"/>
  <c r="D134" i="5" a="1"/>
  <c r="D134" i="5" s="1"/>
  <c r="E85" i="5" a="1"/>
  <c r="E85" i="5" s="1"/>
  <c r="E122" i="5" a="1"/>
  <c r="E122" i="5" s="1"/>
  <c r="F122" i="5" a="1"/>
  <c r="F122" i="5" s="1"/>
  <c r="D122" i="5" a="1"/>
  <c r="D122" i="5" s="1"/>
  <c r="D256" i="5" a="1"/>
  <c r="D256" i="5" s="1"/>
  <c r="D190" i="5" a="1"/>
  <c r="D190" i="5" s="1"/>
  <c r="E162" i="5" a="1"/>
  <c r="E162" i="5" s="1"/>
  <c r="D186" i="5" a="1"/>
  <c r="D186" i="5" s="1"/>
  <c r="AH264" i="5"/>
  <c r="F42" i="5" a="1"/>
  <c r="F42" i="5" s="1"/>
  <c r="E37" i="5" a="1"/>
  <c r="E37" i="5" s="1"/>
  <c r="E114" i="5" a="1"/>
  <c r="E114" i="5" s="1"/>
  <c r="F114" i="5" a="1"/>
  <c r="F114" i="5" s="1"/>
  <c r="D114" i="5" a="1"/>
  <c r="D114" i="5" s="1"/>
  <c r="D20" i="5" a="1"/>
  <c r="D20" i="5" s="1"/>
  <c r="E20" i="5" a="1"/>
  <c r="E20" i="5" s="1"/>
  <c r="E256" i="5" a="1"/>
  <c r="E256" i="5" s="1"/>
  <c r="D208" i="5" a="1"/>
  <c r="D208" i="5" s="1"/>
  <c r="E190" i="5" a="1"/>
  <c r="E190" i="5" s="1"/>
  <c r="D37" i="5" a="1"/>
  <c r="D37" i="5" s="1"/>
  <c r="E17" i="5" a="1"/>
  <c r="E17" i="5" s="1"/>
  <c r="E69" i="5" a="1"/>
  <c r="E69" i="5" s="1"/>
  <c r="F69" i="5" a="1"/>
  <c r="F69" i="5" s="1"/>
  <c r="E208" i="5" a="1"/>
  <c r="E208" i="5" s="1"/>
  <c r="F159" i="5" a="1"/>
  <c r="F159" i="5" s="1"/>
  <c r="D69" i="5" a="1"/>
  <c r="D69" i="5" s="1"/>
  <c r="D42" i="5" a="1"/>
  <c r="D42" i="5" s="1"/>
  <c r="F17" i="5" a="1"/>
  <c r="F17" i="5" s="1"/>
  <c r="E169" i="5" a="1"/>
  <c r="E169" i="5" s="1"/>
  <c r="D169" i="5" a="1"/>
  <c r="D169" i="5" s="1"/>
  <c r="F169" i="5" a="1"/>
  <c r="F169" i="5" s="1"/>
  <c r="D159" i="5" a="1"/>
  <c r="D159" i="5" s="1"/>
  <c r="D101" i="5" a="1"/>
  <c r="D101" i="5" s="1"/>
  <c r="AG264" i="5"/>
  <c r="AJ264" i="5"/>
  <c r="AI264" i="5"/>
  <c r="D243" i="5" a="1"/>
  <c r="D243" i="5" s="1"/>
  <c r="E243" i="5" a="1"/>
  <c r="E243" i="5" s="1"/>
  <c r="F243" i="5" a="1"/>
  <c r="F243" i="5" s="1"/>
  <c r="E101" i="5" a="1"/>
  <c r="E101" i="5" s="1"/>
  <c r="AF264" i="5"/>
  <c r="E110" i="5" a="1"/>
  <c r="E110" i="5" s="1"/>
  <c r="D110" i="5" a="1"/>
  <c r="D110" i="5" s="1"/>
  <c r="D59" i="5" a="1"/>
  <c r="D59" i="5" s="1"/>
  <c r="E59" i="5" a="1"/>
  <c r="E59" i="5" s="1"/>
  <c r="F59" i="5" a="1"/>
  <c r="F59" i="5" s="1"/>
  <c r="F254" i="5" a="1"/>
  <c r="F254" i="5" s="1"/>
  <c r="E254" i="5" a="1"/>
  <c r="E254" i="5" s="1"/>
  <c r="D254" i="5" a="1"/>
  <c r="D254" i="5" s="1"/>
  <c r="F202" i="5" a="1"/>
  <c r="F202" i="5" s="1"/>
  <c r="E202" i="5" a="1"/>
  <c r="E202" i="5" s="1"/>
  <c r="D202" i="5" a="1"/>
  <c r="D202" i="5" s="1"/>
  <c r="F214" i="5" a="1"/>
  <c r="F214" i="5" s="1"/>
  <c r="E214" i="5" a="1"/>
  <c r="E214" i="5" s="1"/>
  <c r="D214" i="5" a="1"/>
  <c r="D214" i="5" s="1"/>
  <c r="D183" i="5" a="1"/>
  <c r="D183" i="5" s="1"/>
  <c r="F183" i="5" a="1"/>
  <c r="F183" i="5" s="1"/>
  <c r="E183" i="5" a="1"/>
  <c r="E183" i="5" s="1"/>
  <c r="D142" i="5" a="1"/>
  <c r="D142" i="5" s="1"/>
  <c r="E142" i="5" a="1"/>
  <c r="E142" i="5" s="1"/>
  <c r="F142" i="5" a="1"/>
  <c r="F142" i="5" s="1"/>
  <c r="F176" i="5" a="1"/>
  <c r="F176" i="5" s="1"/>
  <c r="E176" i="5" a="1"/>
  <c r="E176" i="5" s="1"/>
  <c r="D176" i="5" a="1"/>
  <c r="D176" i="5" s="1"/>
  <c r="F91" i="5" a="1"/>
  <c r="F91" i="5" s="1"/>
  <c r="E91" i="5" a="1"/>
  <c r="E91" i="5" s="1"/>
  <c r="D91" i="5" a="1"/>
  <c r="D91" i="5" s="1"/>
  <c r="E79" i="5" a="1"/>
  <c r="E79" i="5" s="1"/>
  <c r="D79" i="5" a="1"/>
  <c r="D79" i="5" s="1"/>
  <c r="F79" i="5" a="1"/>
  <c r="F79" i="5" s="1"/>
  <c r="E41" i="5" a="1"/>
  <c r="E41" i="5" s="1"/>
  <c r="D41" i="5" a="1"/>
  <c r="D41" i="5" s="1"/>
  <c r="F41" i="5" a="1"/>
  <c r="F41" i="5" s="1"/>
  <c r="F55" i="5" a="1"/>
  <c r="F55" i="5" s="1"/>
  <c r="E55" i="5" a="1"/>
  <c r="E55" i="5" s="1"/>
  <c r="D55" i="5" a="1"/>
  <c r="D55" i="5" s="1"/>
  <c r="F30" i="5" a="1"/>
  <c r="F30" i="5" s="1"/>
  <c r="E30" i="5" a="1"/>
  <c r="E30" i="5" s="1"/>
  <c r="D30" i="5" a="1"/>
  <c r="D30" i="5" s="1"/>
  <c r="E111" i="5" a="1"/>
  <c r="E111" i="5" s="1"/>
  <c r="F111" i="5" a="1"/>
  <c r="F111" i="5" s="1"/>
  <c r="D111" i="5" a="1"/>
  <c r="D111" i="5" s="1"/>
  <c r="D84" i="5" a="1"/>
  <c r="D84" i="5" s="1"/>
  <c r="F84" i="5" a="1"/>
  <c r="F84" i="5" s="1"/>
  <c r="E84" i="5" a="1"/>
  <c r="E84" i="5" s="1"/>
  <c r="F225" i="5" a="1"/>
  <c r="F225" i="5" s="1"/>
  <c r="D225" i="5" a="1"/>
  <c r="D225" i="5" s="1"/>
  <c r="E225" i="5" a="1"/>
  <c r="E225" i="5" s="1"/>
  <c r="F203" i="5" a="1"/>
  <c r="F203" i="5" s="1"/>
  <c r="D203" i="5" a="1"/>
  <c r="D203" i="5" s="1"/>
  <c r="E203" i="5" a="1"/>
  <c r="E203" i="5" s="1"/>
  <c r="F238" i="5" a="1"/>
  <c r="F238" i="5" s="1"/>
  <c r="E238" i="5" a="1"/>
  <c r="E238" i="5" s="1"/>
  <c r="D238" i="5" a="1"/>
  <c r="D238" i="5" s="1"/>
  <c r="D207" i="5" a="1"/>
  <c r="D207" i="5" s="1"/>
  <c r="F207" i="5" a="1"/>
  <c r="F207" i="5" s="1"/>
  <c r="E207" i="5" a="1"/>
  <c r="E207" i="5" s="1"/>
  <c r="F196" i="5" a="1"/>
  <c r="F196" i="5" s="1"/>
  <c r="E196" i="5" a="1"/>
  <c r="E196" i="5" s="1"/>
  <c r="D196" i="5" a="1"/>
  <c r="D196" i="5" s="1"/>
  <c r="F199" i="5" a="1"/>
  <c r="F199" i="5" s="1"/>
  <c r="E199" i="5" a="1"/>
  <c r="E199" i="5" s="1"/>
  <c r="D199" i="5" a="1"/>
  <c r="D199" i="5" s="1"/>
  <c r="E195" i="5" a="1"/>
  <c r="E195" i="5" s="1"/>
  <c r="D195" i="5" a="1"/>
  <c r="D195" i="5" s="1"/>
  <c r="F195" i="5" a="1"/>
  <c r="F195" i="5" s="1"/>
  <c r="E148" i="5" a="1"/>
  <c r="E148" i="5" s="1"/>
  <c r="D148" i="5" a="1"/>
  <c r="D148" i="5" s="1"/>
  <c r="F148" i="5" a="1"/>
  <c r="F148" i="5" s="1"/>
  <c r="F107" i="5" a="1"/>
  <c r="F107" i="5" s="1"/>
  <c r="E107" i="5" a="1"/>
  <c r="E107" i="5" s="1"/>
  <c r="D107" i="5" a="1"/>
  <c r="D107" i="5" s="1"/>
  <c r="D76" i="5" a="1"/>
  <c r="D76" i="5" s="1"/>
  <c r="F76" i="5" a="1"/>
  <c r="F76" i="5" s="1"/>
  <c r="E76" i="5" a="1"/>
  <c r="E76" i="5" s="1"/>
  <c r="E95" i="5" a="1"/>
  <c r="E95" i="5" s="1"/>
  <c r="D95" i="5" a="1"/>
  <c r="D95" i="5" s="1"/>
  <c r="F95" i="5" a="1"/>
  <c r="F95" i="5" s="1"/>
  <c r="D71" i="5" a="1"/>
  <c r="D71" i="5" s="1"/>
  <c r="F71" i="5" a="1"/>
  <c r="F71" i="5" s="1"/>
  <c r="E71" i="5" a="1"/>
  <c r="E71" i="5" s="1"/>
  <c r="D38" i="5" a="1"/>
  <c r="D38" i="5" s="1"/>
  <c r="F38" i="5" a="1"/>
  <c r="F38" i="5" s="1"/>
  <c r="E38" i="5" a="1"/>
  <c r="E38" i="5" s="1"/>
  <c r="E103" i="5" a="1"/>
  <c r="E103" i="5" s="1"/>
  <c r="D103" i="5" a="1"/>
  <c r="D103" i="5" s="1"/>
  <c r="F103" i="5" a="1"/>
  <c r="F103" i="5" s="1"/>
  <c r="F245" i="5" a="1"/>
  <c r="F245" i="5" s="1"/>
  <c r="E245" i="5" a="1"/>
  <c r="E245" i="5" s="1"/>
  <c r="D245" i="5" a="1"/>
  <c r="D245" i="5" s="1"/>
  <c r="F232" i="5" a="1"/>
  <c r="F232" i="5" s="1"/>
  <c r="D232" i="5" a="1"/>
  <c r="D232" i="5" s="1"/>
  <c r="E232" i="5" a="1"/>
  <c r="E232" i="5" s="1"/>
  <c r="D200" i="5" a="1"/>
  <c r="D200" i="5" s="1"/>
  <c r="F200" i="5" a="1"/>
  <c r="F200" i="5" s="1"/>
  <c r="E200" i="5" a="1"/>
  <c r="E200" i="5" s="1"/>
  <c r="D192" i="5" a="1"/>
  <c r="D192" i="5" s="1"/>
  <c r="F192" i="5" a="1"/>
  <c r="F192" i="5" s="1"/>
  <c r="E192" i="5" a="1"/>
  <c r="E192" i="5" s="1"/>
  <c r="E178" i="5" a="1"/>
  <c r="E178" i="5" s="1"/>
  <c r="D178" i="5" a="1"/>
  <c r="D178" i="5" s="1"/>
  <c r="F178" i="5" a="1"/>
  <c r="F178" i="5" s="1"/>
  <c r="E187" i="5" a="1"/>
  <c r="E187" i="5" s="1"/>
  <c r="F187" i="5" a="1"/>
  <c r="F187" i="5" s="1"/>
  <c r="D187" i="5" a="1"/>
  <c r="D187" i="5" s="1"/>
  <c r="F163" i="5" a="1"/>
  <c r="F163" i="5" s="1"/>
  <c r="D163" i="5" a="1"/>
  <c r="D163" i="5" s="1"/>
  <c r="E163" i="5" a="1"/>
  <c r="E163" i="5" s="1"/>
  <c r="F123" i="5" a="1"/>
  <c r="F123" i="5" s="1"/>
  <c r="E123" i="5" a="1"/>
  <c r="E123" i="5" s="1"/>
  <c r="D123" i="5" a="1"/>
  <c r="D123" i="5" s="1"/>
  <c r="D124" i="5" a="1"/>
  <c r="D124" i="5" s="1"/>
  <c r="F124" i="5" a="1"/>
  <c r="F124" i="5" s="1"/>
  <c r="E124" i="5" a="1"/>
  <c r="E124" i="5" s="1"/>
  <c r="E119" i="5" a="1"/>
  <c r="E119" i="5" s="1"/>
  <c r="D119" i="5" a="1"/>
  <c r="D119" i="5" s="1"/>
  <c r="F119" i="5" a="1"/>
  <c r="F119" i="5" s="1"/>
  <c r="F54" i="5" a="1"/>
  <c r="F54" i="5" s="1"/>
  <c r="E54" i="5" a="1"/>
  <c r="E54" i="5" s="1"/>
  <c r="D54" i="5" a="1"/>
  <c r="D54" i="5" s="1"/>
  <c r="E64" i="5" a="1"/>
  <c r="E64" i="5" s="1"/>
  <c r="D64" i="5" a="1"/>
  <c r="D64" i="5" s="1"/>
  <c r="F64" i="5" a="1"/>
  <c r="F64" i="5" s="1"/>
  <c r="F182" i="5" a="1"/>
  <c r="F182" i="5" s="1"/>
  <c r="E182" i="5" a="1"/>
  <c r="E182" i="5" s="1"/>
  <c r="D182" i="5" a="1"/>
  <c r="D182" i="5" s="1"/>
  <c r="F246" i="5" a="1"/>
  <c r="F246" i="5" s="1"/>
  <c r="E246" i="5" a="1"/>
  <c r="E246" i="5" s="1"/>
  <c r="D246" i="5" a="1"/>
  <c r="D246" i="5" s="1"/>
  <c r="D218" i="5" a="1"/>
  <c r="D218" i="5" s="1"/>
  <c r="F218" i="5" a="1"/>
  <c r="F218" i="5" s="1"/>
  <c r="E218" i="5" a="1"/>
  <c r="E218" i="5" s="1"/>
  <c r="E213" i="5" a="1"/>
  <c r="E213" i="5" s="1"/>
  <c r="F213" i="5" a="1"/>
  <c r="F213" i="5" s="1"/>
  <c r="D213" i="5" a="1"/>
  <c r="D213" i="5" s="1"/>
  <c r="F175" i="5" a="1"/>
  <c r="F175" i="5" s="1"/>
  <c r="D175" i="5" a="1"/>
  <c r="D175" i="5" s="1"/>
  <c r="E175" i="5" a="1"/>
  <c r="E175" i="5" s="1"/>
  <c r="F168" i="5" a="1"/>
  <c r="F168" i="5" s="1"/>
  <c r="E168" i="5" a="1"/>
  <c r="E168" i="5" s="1"/>
  <c r="D168" i="5" a="1"/>
  <c r="D168" i="5" s="1"/>
  <c r="F144" i="5" a="1"/>
  <c r="F144" i="5" s="1"/>
  <c r="D144" i="5" a="1"/>
  <c r="D144" i="5" s="1"/>
  <c r="E144" i="5" a="1"/>
  <c r="E144" i="5" s="1"/>
  <c r="D116" i="5" a="1"/>
  <c r="D116" i="5" s="1"/>
  <c r="F116" i="5" a="1"/>
  <c r="F116" i="5" s="1"/>
  <c r="E116" i="5" a="1"/>
  <c r="E116" i="5" s="1"/>
  <c r="D150" i="5" a="1"/>
  <c r="D150" i="5" s="1"/>
  <c r="E150" i="5" a="1"/>
  <c r="E150" i="5" s="1"/>
  <c r="F150" i="5" a="1"/>
  <c r="F150" i="5" s="1"/>
  <c r="F83" i="5" a="1"/>
  <c r="F83" i="5" s="1"/>
  <c r="D83" i="5" a="1"/>
  <c r="D83" i="5" s="1"/>
  <c r="E83" i="5" a="1"/>
  <c r="E83" i="5" s="1"/>
  <c r="F75" i="5" a="1"/>
  <c r="F75" i="5" s="1"/>
  <c r="E75" i="5" a="1"/>
  <c r="E75" i="5" s="1"/>
  <c r="D75" i="5" a="1"/>
  <c r="D75" i="5" s="1"/>
  <c r="D100" i="5" a="1"/>
  <c r="D100" i="5" s="1"/>
  <c r="F100" i="5" a="1"/>
  <c r="F100" i="5" s="1"/>
  <c r="E100" i="5" a="1"/>
  <c r="E100" i="5" s="1"/>
  <c r="F147" i="5" a="1"/>
  <c r="F147" i="5" s="1"/>
  <c r="E147" i="5" a="1"/>
  <c r="E147" i="5" s="1"/>
  <c r="D147" i="5" a="1"/>
  <c r="D147" i="5" s="1"/>
  <c r="E49" i="5" a="1"/>
  <c r="E49" i="5" s="1"/>
  <c r="D49" i="5" a="1"/>
  <c r="D49" i="5" s="1"/>
  <c r="F49" i="5" a="1"/>
  <c r="F49" i="5" s="1"/>
  <c r="F46" i="5" a="1"/>
  <c r="F46" i="5" s="1"/>
  <c r="E46" i="5" a="1"/>
  <c r="E46" i="5" s="1"/>
  <c r="D46" i="5" a="1"/>
  <c r="D46" i="5" s="1"/>
  <c r="D28" i="5" a="1"/>
  <c r="D28" i="5" s="1"/>
  <c r="F28" i="5" a="1"/>
  <c r="F28" i="5" s="1"/>
  <c r="E28" i="5" a="1"/>
  <c r="E28" i="5" s="1"/>
  <c r="E48" i="5" a="1"/>
  <c r="E48" i="5" s="1"/>
  <c r="F48" i="5" a="1"/>
  <c r="F48" i="5" s="1"/>
  <c r="D48" i="5" a="1"/>
  <c r="D48" i="5" s="1"/>
  <c r="F233" i="5" a="1"/>
  <c r="F233" i="5" s="1"/>
  <c r="E233" i="5" a="1"/>
  <c r="E233" i="5" s="1"/>
  <c r="D233" i="5" a="1"/>
  <c r="D233" i="5" s="1"/>
  <c r="E247" i="5" a="1"/>
  <c r="E247" i="5" s="1"/>
  <c r="F247" i="5" a="1"/>
  <c r="F247" i="5" s="1"/>
  <c r="D247" i="5" a="1"/>
  <c r="D247" i="5" s="1"/>
  <c r="E228" i="5" a="1"/>
  <c r="E228" i="5" s="1"/>
  <c r="D228" i="5" a="1"/>
  <c r="D228" i="5" s="1"/>
  <c r="F228" i="5" a="1"/>
  <c r="F228" i="5" s="1"/>
  <c r="E206" i="5" a="1"/>
  <c r="E206" i="5" s="1"/>
  <c r="F206" i="5" a="1"/>
  <c r="F206" i="5" s="1"/>
  <c r="D206" i="5" a="1"/>
  <c r="D206" i="5" s="1"/>
  <c r="F191" i="5" a="1"/>
  <c r="F191" i="5" s="1"/>
  <c r="E191" i="5" a="1"/>
  <c r="E191" i="5" s="1"/>
  <c r="D191" i="5" a="1"/>
  <c r="D191" i="5" s="1"/>
  <c r="E140" i="5" a="1"/>
  <c r="E140" i="5" s="1"/>
  <c r="F140" i="5" a="1"/>
  <c r="F140" i="5" s="1"/>
  <c r="D140" i="5" a="1"/>
  <c r="D140" i="5" s="1"/>
  <c r="E239" i="5" a="1"/>
  <c r="E239" i="5" s="1"/>
  <c r="F239" i="5" a="1"/>
  <c r="F239" i="5" s="1"/>
  <c r="D239" i="5" a="1"/>
  <c r="D239" i="5" s="1"/>
  <c r="D132" i="5" a="1"/>
  <c r="D132" i="5" s="1"/>
  <c r="F132" i="5" a="1"/>
  <c r="F132" i="5" s="1"/>
  <c r="E132" i="5" a="1"/>
  <c r="E132" i="5" s="1"/>
  <c r="E127" i="5" a="1"/>
  <c r="E127" i="5" s="1"/>
  <c r="D127" i="5" a="1"/>
  <c r="D127" i="5" s="1"/>
  <c r="F127" i="5" a="1"/>
  <c r="F127" i="5" s="1"/>
  <c r="F165" i="5" a="1"/>
  <c r="F165" i="5" s="1"/>
  <c r="D165" i="5" a="1"/>
  <c r="D165" i="5" s="1"/>
  <c r="E165" i="5" a="1"/>
  <c r="E165" i="5" s="1"/>
  <c r="E87" i="5" a="1"/>
  <c r="E87" i="5" s="1"/>
  <c r="D87" i="5" a="1"/>
  <c r="D87" i="5" s="1"/>
  <c r="F87" i="5" a="1"/>
  <c r="F87" i="5" s="1"/>
  <c r="E39" i="5" a="1"/>
  <c r="E39" i="5" s="1"/>
  <c r="D39" i="5" a="1"/>
  <c r="D39" i="5" s="1"/>
  <c r="F39" i="5" a="1"/>
  <c r="F39" i="5" s="1"/>
  <c r="F237" i="5" a="1"/>
  <c r="F237" i="5" s="1"/>
  <c r="E237" i="5" a="1"/>
  <c r="E237" i="5" s="1"/>
  <c r="D237" i="5" a="1"/>
  <c r="D237" i="5" s="1"/>
  <c r="F261" i="5" a="1"/>
  <c r="F261" i="5" s="1"/>
  <c r="E261" i="5" a="1"/>
  <c r="E261" i="5" s="1"/>
  <c r="D261" i="5" a="1"/>
  <c r="D261" i="5" s="1"/>
  <c r="F224" i="5" a="1"/>
  <c r="F224" i="5" s="1"/>
  <c r="E224" i="5" a="1"/>
  <c r="E224" i="5" s="1"/>
  <c r="D224" i="5" a="1"/>
  <c r="D224" i="5" s="1"/>
  <c r="F188" i="5" a="1"/>
  <c r="F188" i="5" s="1"/>
  <c r="D188" i="5" a="1"/>
  <c r="D188" i="5" s="1"/>
  <c r="E188" i="5" a="1"/>
  <c r="E188" i="5" s="1"/>
  <c r="E156" i="5" a="1"/>
  <c r="E156" i="5" s="1"/>
  <c r="D156" i="5" a="1"/>
  <c r="D156" i="5" s="1"/>
  <c r="F156" i="5" a="1"/>
  <c r="F156" i="5" s="1"/>
  <c r="F155" i="5" a="1"/>
  <c r="F155" i="5" s="1"/>
  <c r="E155" i="5" a="1"/>
  <c r="E155" i="5" s="1"/>
  <c r="D155" i="5" a="1"/>
  <c r="D155" i="5" s="1"/>
  <c r="F115" i="5" a="1"/>
  <c r="F115" i="5" s="1"/>
  <c r="E115" i="5" a="1"/>
  <c r="E115" i="5" s="1"/>
  <c r="D115" i="5" a="1"/>
  <c r="D115" i="5" s="1"/>
  <c r="F131" i="5" a="1"/>
  <c r="F131" i="5" s="1"/>
  <c r="E131" i="5" a="1"/>
  <c r="E131" i="5" s="1"/>
  <c r="D131" i="5" a="1"/>
  <c r="D131" i="5" s="1"/>
  <c r="D108" i="5" a="1"/>
  <c r="D108" i="5" s="1"/>
  <c r="F108" i="5" a="1"/>
  <c r="F108" i="5" s="1"/>
  <c r="E108" i="5" a="1"/>
  <c r="E108" i="5" s="1"/>
  <c r="E164" i="5" a="1"/>
  <c r="E164" i="5" s="1"/>
  <c r="D164" i="5" a="1"/>
  <c r="D164" i="5" s="1"/>
  <c r="F164" i="5" a="1"/>
  <c r="F164" i="5" s="1"/>
  <c r="F99" i="5" a="1"/>
  <c r="F99" i="5" s="1"/>
  <c r="E99" i="5" a="1"/>
  <c r="E99" i="5" s="1"/>
  <c r="D99" i="5" a="1"/>
  <c r="D99" i="5" s="1"/>
  <c r="E67" i="5" a="1"/>
  <c r="E67" i="5" s="1"/>
  <c r="D67" i="5" a="1"/>
  <c r="D67" i="5" s="1"/>
  <c r="F67" i="5" a="1"/>
  <c r="F67" i="5" s="1"/>
  <c r="F47" i="5" a="1"/>
  <c r="F47" i="5" s="1"/>
  <c r="E47" i="5" a="1"/>
  <c r="E47" i="5" s="1"/>
  <c r="D47" i="5" a="1"/>
  <c r="D47" i="5" s="1"/>
  <c r="D43" i="5" a="1"/>
  <c r="D43" i="5" s="1"/>
  <c r="E43" i="5" a="1"/>
  <c r="E43" i="5" s="1"/>
  <c r="F43" i="5" a="1"/>
  <c r="F43" i="5" s="1"/>
  <c r="F86" i="5" a="1"/>
  <c r="F86" i="5" s="1"/>
  <c r="E86" i="5" a="1"/>
  <c r="E86" i="5" s="1"/>
  <c r="D86" i="5" a="1"/>
  <c r="D86" i="5" s="1"/>
  <c r="F262" i="5" a="1"/>
  <c r="F262" i="5" s="1"/>
  <c r="E262" i="5" a="1"/>
  <c r="E262" i="5" s="1"/>
  <c r="D262" i="5" a="1"/>
  <c r="D262" i="5" s="1"/>
  <c r="D210" i="5" a="1"/>
  <c r="D210" i="5" s="1"/>
  <c r="F210" i="5" a="1"/>
  <c r="F210" i="5" s="1"/>
  <c r="E210" i="5" a="1"/>
  <c r="E210" i="5" s="1"/>
  <c r="D92" i="5" a="1"/>
  <c r="D92" i="5" s="1"/>
  <c r="F92" i="5" a="1"/>
  <c r="F92" i="5" s="1"/>
  <c r="E92" i="5" a="1"/>
  <c r="E92" i="5" s="1"/>
  <c r="D36" i="5" a="1"/>
  <c r="D36" i="5" s="1"/>
  <c r="F36" i="5" a="1"/>
  <c r="F36" i="5" s="1"/>
  <c r="E36" i="5" a="1"/>
  <c r="E36" i="5" s="1"/>
  <c r="E255" i="5" a="1"/>
  <c r="E255" i="5" s="1"/>
  <c r="F255" i="5" a="1"/>
  <c r="F255" i="5" s="1"/>
  <c r="D255" i="5" a="1"/>
  <c r="D255" i="5" s="1"/>
  <c r="F253" i="5" a="1"/>
  <c r="F253" i="5" s="1"/>
  <c r="E253" i="5" a="1"/>
  <c r="E253" i="5" s="1"/>
  <c r="D253" i="5" a="1"/>
  <c r="D253" i="5" s="1"/>
  <c r="E240" i="5" a="1"/>
  <c r="E240" i="5" s="1"/>
  <c r="D240" i="5" a="1"/>
  <c r="D240" i="5" s="1"/>
  <c r="F240" i="5" a="1"/>
  <c r="F240" i="5" s="1"/>
  <c r="F166" i="5" a="1"/>
  <c r="F166" i="5" s="1"/>
  <c r="E166" i="5" a="1"/>
  <c r="E166" i="5" s="1"/>
  <c r="D166" i="5" a="1"/>
  <c r="D166" i="5" s="1"/>
  <c r="E135" i="5" a="1"/>
  <c r="E135" i="5" s="1"/>
  <c r="D135" i="5" a="1"/>
  <c r="D135" i="5" s="1"/>
  <c r="F135" i="5" a="1"/>
  <c r="F135" i="5" s="1"/>
  <c r="E31" i="5" a="1"/>
  <c r="E31" i="5" s="1"/>
  <c r="D31" i="5" a="1"/>
  <c r="D31" i="5" s="1"/>
  <c r="F31" i="5" a="1"/>
  <c r="F31" i="5" s="1"/>
  <c r="F40" i="5" a="1"/>
  <c r="F40" i="5" s="1"/>
  <c r="E40" i="5" a="1"/>
  <c r="E40" i="5" s="1"/>
  <c r="D40" i="5" a="1"/>
  <c r="D40" i="5" s="1"/>
  <c r="F63" i="5" a="1"/>
  <c r="F63" i="5" s="1"/>
  <c r="E63" i="5" a="1"/>
  <c r="E63" i="5" s="1"/>
  <c r="D63" i="5" a="1"/>
  <c r="D63" i="5" s="1"/>
  <c r="J13" i="1"/>
  <c r="I13" i="1"/>
  <c r="H13" i="1"/>
  <c r="G14" i="1"/>
  <c r="C13" i="1"/>
  <c r="B14" i="1" s="1"/>
  <c r="K13" i="1"/>
  <c r="AO17" i="7" l="1"/>
  <c r="AK16" i="7"/>
  <c r="AJ17" i="7" s="1"/>
  <c r="AP17" i="7" s="1"/>
  <c r="AP16" i="7"/>
  <c r="AS16" i="7"/>
  <c r="AR17" i="7"/>
  <c r="AQ17" i="7"/>
  <c r="K17" i="7"/>
  <c r="J17" i="7"/>
  <c r="I17" i="7"/>
  <c r="H17" i="7"/>
  <c r="G18" i="7"/>
  <c r="C17" i="7"/>
  <c r="B18" i="7" s="1"/>
  <c r="D66" i="5" a="1"/>
  <c r="D66" i="5" s="1"/>
  <c r="E133" i="5" a="1"/>
  <c r="E133" i="5" s="1"/>
  <c r="D153" i="5" a="1"/>
  <c r="D153" i="5" s="1"/>
  <c r="F149" i="5" a="1"/>
  <c r="F149" i="5" s="1"/>
  <c r="E226" i="5" a="1"/>
  <c r="E226" i="5" s="1"/>
  <c r="D74" i="5" a="1"/>
  <c r="D74" i="5" s="1"/>
  <c r="E216" i="5" a="1"/>
  <c r="E216" i="5" s="1"/>
  <c r="F24" i="5" a="1"/>
  <c r="F24" i="5" s="1"/>
  <c r="D25" i="5" a="1"/>
  <c r="D25" i="5" s="1"/>
  <c r="F82" i="5" a="1"/>
  <c r="F82" i="5" s="1"/>
  <c r="E230" i="5" a="1"/>
  <c r="E230" i="5" s="1"/>
  <c r="F171" i="5" a="1"/>
  <c r="F171" i="5" s="1"/>
  <c r="E72" i="5" a="1"/>
  <c r="E72" i="5" s="1"/>
  <c r="E25" i="5" a="1"/>
  <c r="E25" i="5" s="1"/>
  <c r="E35" i="5" a="1"/>
  <c r="E35" i="5" s="1"/>
  <c r="F174" i="5" a="1"/>
  <c r="F174" i="5" s="1"/>
  <c r="F230" i="5" a="1"/>
  <c r="F230" i="5" s="1"/>
  <c r="E244" i="5" a="1"/>
  <c r="E244" i="5" s="1"/>
  <c r="E171" i="5" a="1"/>
  <c r="E171" i="5" s="1"/>
  <c r="E98" i="5" a="1"/>
  <c r="E98" i="5" s="1"/>
  <c r="E82" i="5" a="1"/>
  <c r="E82" i="5" s="1"/>
  <c r="D248" i="5" a="1"/>
  <c r="D248" i="5" s="1"/>
  <c r="F244" i="5" a="1"/>
  <c r="F244" i="5" s="1"/>
  <c r="E66" i="5" a="1"/>
  <c r="E66" i="5" s="1"/>
  <c r="E149" i="5" a="1"/>
  <c r="E149" i="5" s="1"/>
  <c r="F22" i="5" a="1"/>
  <c r="F22" i="5" s="1"/>
  <c r="E174" i="5" a="1"/>
  <c r="E174" i="5" s="1"/>
  <c r="E97" i="5" a="1"/>
  <c r="E97" i="5" s="1"/>
  <c r="D24" i="5" a="1"/>
  <c r="D24" i="5" s="1"/>
  <c r="F153" i="5" a="1"/>
  <c r="F153" i="5" s="1"/>
  <c r="F117" i="5" a="1"/>
  <c r="F117" i="5" s="1"/>
  <c r="D22" i="5" a="1"/>
  <c r="D22" i="5" s="1"/>
  <c r="D72" i="5" a="1"/>
  <c r="D72" i="5" s="1"/>
  <c r="F97" i="5" a="1"/>
  <c r="F97" i="5" s="1"/>
  <c r="E117" i="5" a="1"/>
  <c r="E117" i="5" s="1"/>
  <c r="E125" i="5" a="1"/>
  <c r="E125" i="5" s="1"/>
  <c r="F137" i="5" a="1"/>
  <c r="F137" i="5" s="1"/>
  <c r="D216" i="5" a="1"/>
  <c r="D216" i="5" s="1"/>
  <c r="D98" i="5" a="1"/>
  <c r="D98" i="5" s="1"/>
  <c r="F248" i="5" a="1"/>
  <c r="F248" i="5" s="1"/>
  <c r="D125" i="5" a="1"/>
  <c r="D125" i="5" s="1"/>
  <c r="D65" i="5" a="1"/>
  <c r="D65" i="5" s="1"/>
  <c r="E215" i="5" a="1"/>
  <c r="E215" i="5" s="1"/>
  <c r="D133" i="5" a="1"/>
  <c r="D133" i="5" s="1"/>
  <c r="E257" i="5" a="1"/>
  <c r="E257" i="5" s="1"/>
  <c r="E73" i="5" a="1"/>
  <c r="E73" i="5" s="1"/>
  <c r="E77" i="5" a="1"/>
  <c r="E77" i="5" s="1"/>
  <c r="E129" i="5" a="1"/>
  <c r="E129" i="5" s="1"/>
  <c r="E180" i="5" a="1"/>
  <c r="E180" i="5" s="1"/>
  <c r="D180" i="5" a="1"/>
  <c r="D180" i="5" s="1"/>
  <c r="F61" i="5" a="1"/>
  <c r="F61" i="5" s="1"/>
  <c r="D60" i="5" a="1"/>
  <c r="D60" i="5" s="1"/>
  <c r="D220" i="5" a="1"/>
  <c r="D220" i="5" s="1"/>
  <c r="E130" i="5" a="1"/>
  <c r="E130" i="5" s="1"/>
  <c r="E34" i="5" a="1"/>
  <c r="E34" i="5" s="1"/>
  <c r="D215" i="5" a="1"/>
  <c r="D215" i="5" s="1"/>
  <c r="D113" i="5" a="1"/>
  <c r="D113" i="5" s="1"/>
  <c r="D89" i="5" a="1"/>
  <c r="D89" i="5" s="1"/>
  <c r="F51" i="5" a="1"/>
  <c r="F51" i="5" s="1"/>
  <c r="F141" i="5" a="1"/>
  <c r="F141" i="5" s="1"/>
  <c r="F257" i="5" a="1"/>
  <c r="F257" i="5" s="1"/>
  <c r="D251" i="5" a="1"/>
  <c r="D251" i="5" s="1"/>
  <c r="E16" i="5" a="1"/>
  <c r="E16" i="5" s="1"/>
  <c r="E223" i="5" a="1"/>
  <c r="E223" i="5" s="1"/>
  <c r="E143" i="5" a="1"/>
  <c r="E143" i="5" s="1"/>
  <c r="F160" i="5" a="1"/>
  <c r="F160" i="5" s="1"/>
  <c r="F249" i="5" a="1"/>
  <c r="F249" i="5" s="1"/>
  <c r="F35" i="5" a="1"/>
  <c r="F35" i="5" s="1"/>
  <c r="D222" i="5" a="1"/>
  <c r="D222" i="5" s="1"/>
  <c r="E70" i="5" a="1"/>
  <c r="E70" i="5" s="1"/>
  <c r="D88" i="5" a="1"/>
  <c r="D88" i="5" s="1"/>
  <c r="E26" i="5" a="1"/>
  <c r="E26" i="5" s="1"/>
  <c r="F198" i="5" a="1"/>
  <c r="F198" i="5" s="1"/>
  <c r="F231" i="5" a="1"/>
  <c r="F231" i="5" s="1"/>
  <c r="E61" i="5" a="1"/>
  <c r="E61" i="5" s="1"/>
  <c r="D129" i="5" a="1"/>
  <c r="D129" i="5" s="1"/>
  <c r="F73" i="5" a="1"/>
  <c r="F73" i="5" s="1"/>
  <c r="F212" i="5" a="1"/>
  <c r="F212" i="5" s="1"/>
  <c r="E65" i="5" a="1"/>
  <c r="E65" i="5" s="1"/>
  <c r="E209" i="5" a="1"/>
  <c r="E209" i="5" s="1"/>
  <c r="D77" i="5" a="1"/>
  <c r="D77" i="5" s="1"/>
  <c r="F18" i="5" a="1"/>
  <c r="F18" i="5" s="1"/>
  <c r="D160" i="5" a="1"/>
  <c r="D160" i="5" s="1"/>
  <c r="D16" i="5" a="1"/>
  <c r="D16" i="5" s="1"/>
  <c r="D70" i="5" a="1"/>
  <c r="D70" i="5" s="1"/>
  <c r="D141" i="5" a="1"/>
  <c r="D141" i="5" s="1"/>
  <c r="D231" i="5" a="1"/>
  <c r="D231" i="5" s="1"/>
  <c r="D249" i="5" a="1"/>
  <c r="D249" i="5" s="1"/>
  <c r="F78" i="5" a="1"/>
  <c r="F78" i="5" s="1"/>
  <c r="F251" i="5" a="1"/>
  <c r="F251" i="5" s="1"/>
  <c r="E250" i="5" a="1"/>
  <c r="E250" i="5" s="1"/>
  <c r="D204" i="5" a="1"/>
  <c r="D204" i="5" s="1"/>
  <c r="D56" i="5" a="1"/>
  <c r="D56" i="5" s="1"/>
  <c r="E113" i="5" a="1"/>
  <c r="E113" i="5" s="1"/>
  <c r="D26" i="5" a="1"/>
  <c r="D26" i="5" s="1"/>
  <c r="F223" i="5" a="1"/>
  <c r="F223" i="5" s="1"/>
  <c r="E51" i="5" a="1"/>
  <c r="E51" i="5" s="1"/>
  <c r="E222" i="5" a="1"/>
  <c r="E222" i="5" s="1"/>
  <c r="D130" i="5" a="1"/>
  <c r="D130" i="5" s="1"/>
  <c r="F209" i="5" a="1"/>
  <c r="F209" i="5" s="1"/>
  <c r="D143" i="5" a="1"/>
  <c r="D143" i="5" s="1"/>
  <c r="F89" i="5" a="1"/>
  <c r="F89" i="5" s="1"/>
  <c r="E212" i="5" a="1"/>
  <c r="E212" i="5" s="1"/>
  <c r="F220" i="5" a="1"/>
  <c r="F220" i="5" s="1"/>
  <c r="F15" i="5" a="1"/>
  <c r="F15" i="5" s="1"/>
  <c r="D68" i="5" a="1"/>
  <c r="D68" i="5" s="1"/>
  <c r="D50" i="5" a="1"/>
  <c r="D50" i="5" s="1"/>
  <c r="F88" i="5" a="1"/>
  <c r="F88" i="5" s="1"/>
  <c r="E12" i="5" a="1"/>
  <c r="E12" i="5" s="1"/>
  <c r="F12" i="5" a="1"/>
  <c r="F12" i="5" s="1"/>
  <c r="J14" i="1"/>
  <c r="I14" i="1"/>
  <c r="H14" i="1"/>
  <c r="K14" i="1"/>
  <c r="G15" i="1"/>
  <c r="C14" i="1"/>
  <c r="B15" i="1" s="1"/>
  <c r="AS17" i="7" l="1"/>
  <c r="AO18" i="7"/>
  <c r="AK17" i="7"/>
  <c r="AJ18" i="7" s="1"/>
  <c r="AS18" i="7" s="1"/>
  <c r="K18" i="7"/>
  <c r="J18" i="7"/>
  <c r="I18" i="7"/>
  <c r="H18" i="7"/>
  <c r="G19" i="7"/>
  <c r="C18" i="7"/>
  <c r="B19" i="7" s="1"/>
  <c r="D264" i="5"/>
  <c r="F264" i="5"/>
  <c r="G12" i="5"/>
  <c r="C11" i="5" s="1"/>
  <c r="B12" i="5" s="1"/>
  <c r="J12" i="5" s="1"/>
  <c r="E264" i="5"/>
  <c r="J15" i="1"/>
  <c r="I15" i="1"/>
  <c r="H15" i="1"/>
  <c r="G16" i="1"/>
  <c r="C15" i="1"/>
  <c r="B16" i="1" s="1"/>
  <c r="K15" i="1"/>
  <c r="AR18" i="7" l="1"/>
  <c r="AP18" i="7"/>
  <c r="AK18" i="7"/>
  <c r="AJ19" i="7" s="1"/>
  <c r="AQ18" i="7"/>
  <c r="AO19" i="7"/>
  <c r="AQ19" i="7"/>
  <c r="AP19" i="7"/>
  <c r="AS19" i="7"/>
  <c r="K19" i="7"/>
  <c r="J19" i="7"/>
  <c r="I19" i="7"/>
  <c r="H19" i="7"/>
  <c r="G20" i="7"/>
  <c r="C19" i="7"/>
  <c r="B20" i="7" s="1"/>
  <c r="H12" i="5"/>
  <c r="C12" i="5"/>
  <c r="B13" i="5" s="1"/>
  <c r="J13" i="5" s="1"/>
  <c r="I12" i="5"/>
  <c r="G13" i="5"/>
  <c r="J16" i="1"/>
  <c r="I16" i="1"/>
  <c r="K16" i="1"/>
  <c r="H16" i="1"/>
  <c r="G17" i="1"/>
  <c r="C16" i="1"/>
  <c r="B17" i="1" s="1"/>
  <c r="AK19" i="7" l="1"/>
  <c r="AJ20" i="7" s="1"/>
  <c r="AR19" i="7"/>
  <c r="AO20" i="7"/>
  <c r="AQ20" i="7"/>
  <c r="AS20" i="7"/>
  <c r="AK20" i="7"/>
  <c r="AJ21" i="7" s="1"/>
  <c r="AR20" i="7"/>
  <c r="AO21" i="7"/>
  <c r="AP20" i="7"/>
  <c r="K20" i="7"/>
  <c r="J20" i="7"/>
  <c r="I20" i="7"/>
  <c r="H20" i="7"/>
  <c r="G21" i="7"/>
  <c r="C20" i="7"/>
  <c r="B21" i="7" s="1"/>
  <c r="I13" i="5"/>
  <c r="G14" i="5"/>
  <c r="H13" i="5"/>
  <c r="C13" i="5"/>
  <c r="B14" i="5" s="1"/>
  <c r="G15" i="5" s="1"/>
  <c r="J17" i="1"/>
  <c r="I17" i="1"/>
  <c r="H17" i="1"/>
  <c r="C17" i="1"/>
  <c r="B18" i="1" s="1"/>
  <c r="G18" i="1"/>
  <c r="K17" i="1"/>
  <c r="AS21" i="7" l="1"/>
  <c r="AK21" i="7"/>
  <c r="AJ22" i="7" s="1"/>
  <c r="AO22" i="7"/>
  <c r="AR21" i="7"/>
  <c r="AQ21" i="7"/>
  <c r="AP21" i="7"/>
  <c r="K21" i="7"/>
  <c r="J21" i="7"/>
  <c r="I21" i="7"/>
  <c r="H21" i="7"/>
  <c r="G22" i="7"/>
  <c r="C21" i="7"/>
  <c r="B22" i="7" s="1"/>
  <c r="C14" i="5"/>
  <c r="B15" i="5" s="1"/>
  <c r="I15" i="5" s="1"/>
  <c r="H14" i="5"/>
  <c r="J14" i="5"/>
  <c r="I14" i="5"/>
  <c r="K18" i="1"/>
  <c r="J18" i="1"/>
  <c r="I18" i="1"/>
  <c r="H18" i="1"/>
  <c r="C18" i="1"/>
  <c r="B19" i="1" s="1"/>
  <c r="G19" i="1"/>
  <c r="AP22" i="7" l="1"/>
  <c r="AK22" i="7"/>
  <c r="AJ23" i="7" s="1"/>
  <c r="AS22" i="7"/>
  <c r="AO23" i="7"/>
  <c r="AR22" i="7"/>
  <c r="AQ22" i="7"/>
  <c r="K22" i="7"/>
  <c r="J22" i="7"/>
  <c r="I22" i="7"/>
  <c r="H22" i="7"/>
  <c r="G23" i="7"/>
  <c r="C22" i="7"/>
  <c r="B23" i="7" s="1"/>
  <c r="G16" i="5"/>
  <c r="C15" i="5"/>
  <c r="B16" i="5" s="1"/>
  <c r="G17" i="5" s="1"/>
  <c r="J15" i="5"/>
  <c r="H15" i="5"/>
  <c r="G20" i="1"/>
  <c r="K19" i="1"/>
  <c r="H19" i="1"/>
  <c r="C19" i="1"/>
  <c r="B20" i="1" s="1"/>
  <c r="J19" i="1"/>
  <c r="I19" i="1"/>
  <c r="AQ23" i="7" l="1"/>
  <c r="AS23" i="7"/>
  <c r="AK23" i="7"/>
  <c r="AJ24" i="7" s="1"/>
  <c r="AO24" i="7"/>
  <c r="AR23" i="7"/>
  <c r="AP23" i="7"/>
  <c r="K23" i="7"/>
  <c r="J23" i="7"/>
  <c r="I23" i="7"/>
  <c r="H23" i="7"/>
  <c r="G24" i="7"/>
  <c r="C23" i="7"/>
  <c r="B24" i="7" s="1"/>
  <c r="I16" i="5"/>
  <c r="H16" i="5"/>
  <c r="J16" i="5"/>
  <c r="C16" i="5"/>
  <c r="B17" i="5" s="1"/>
  <c r="H17" i="5" s="1"/>
  <c r="C20" i="1"/>
  <c r="B21" i="1" s="1"/>
  <c r="J20" i="1"/>
  <c r="G21" i="1"/>
  <c r="K20" i="1"/>
  <c r="I20" i="1"/>
  <c r="H20" i="1"/>
  <c r="AO25" i="7" l="1"/>
  <c r="AR24" i="7"/>
  <c r="AQ24" i="7"/>
  <c r="AP24" i="7"/>
  <c r="AS24" i="7"/>
  <c r="AK24" i="7"/>
  <c r="AJ25" i="7" s="1"/>
  <c r="K24" i="7"/>
  <c r="J24" i="7"/>
  <c r="I24" i="7"/>
  <c r="H24" i="7"/>
  <c r="G25" i="7"/>
  <c r="C24" i="7"/>
  <c r="B25" i="7" s="1"/>
  <c r="I17" i="5"/>
  <c r="J17" i="5"/>
  <c r="C17" i="5"/>
  <c r="B18" i="5" s="1"/>
  <c r="G19" i="5" s="1"/>
  <c r="G18" i="5"/>
  <c r="I21" i="1"/>
  <c r="H21" i="1"/>
  <c r="C21" i="1"/>
  <c r="B22" i="1" s="1"/>
  <c r="G22" i="1"/>
  <c r="K21" i="1"/>
  <c r="J21" i="1"/>
  <c r="AS25" i="7" l="1"/>
  <c r="AK25" i="7"/>
  <c r="AJ26" i="7" s="1"/>
  <c r="AO26" i="7"/>
  <c r="AQ25" i="7"/>
  <c r="AR25" i="7"/>
  <c r="AP25" i="7"/>
  <c r="K25" i="7"/>
  <c r="J25" i="7"/>
  <c r="I25" i="7"/>
  <c r="H25" i="7"/>
  <c r="G26" i="7"/>
  <c r="C25" i="7"/>
  <c r="B26" i="7" s="1"/>
  <c r="J18" i="5"/>
  <c r="I18" i="5"/>
  <c r="H18" i="5"/>
  <c r="C18" i="5"/>
  <c r="B19" i="5" s="1"/>
  <c r="C19" i="5" s="1"/>
  <c r="B20" i="5" s="1"/>
  <c r="G21" i="5" s="1"/>
  <c r="K22" i="1"/>
  <c r="J22" i="1"/>
  <c r="I22" i="1"/>
  <c r="H22" i="1"/>
  <c r="C22" i="1"/>
  <c r="B23" i="1" s="1"/>
  <c r="G23" i="1"/>
  <c r="AS26" i="7" l="1"/>
  <c r="AK26" i="7"/>
  <c r="AJ27" i="7" s="1"/>
  <c r="AO27" i="7"/>
  <c r="AR26" i="7"/>
  <c r="AQ26" i="7"/>
  <c r="AP26" i="7"/>
  <c r="K26" i="7"/>
  <c r="J26" i="7"/>
  <c r="I26" i="7"/>
  <c r="H26" i="7"/>
  <c r="G27" i="7"/>
  <c r="C26" i="7"/>
  <c r="B27" i="7" s="1"/>
  <c r="C23" i="1"/>
  <c r="B24" i="1" s="1"/>
  <c r="G20" i="5"/>
  <c r="C20" i="5" s="1"/>
  <c r="B21" i="5" s="1"/>
  <c r="I21" i="5" s="1"/>
  <c r="H20" i="5"/>
  <c r="I20" i="5"/>
  <c r="J20" i="5"/>
  <c r="H19" i="5"/>
  <c r="I19" i="5"/>
  <c r="J19" i="5"/>
  <c r="G24" i="1"/>
  <c r="K23" i="1"/>
  <c r="J23" i="1"/>
  <c r="I23" i="1"/>
  <c r="H23" i="1"/>
  <c r="AQ27" i="7" l="1"/>
  <c r="AP27" i="7"/>
  <c r="AS27" i="7"/>
  <c r="AK27" i="7"/>
  <c r="AJ28" i="7" s="1"/>
  <c r="AO28" i="7"/>
  <c r="AR27" i="7"/>
  <c r="K27" i="7"/>
  <c r="J27" i="7"/>
  <c r="I27" i="7"/>
  <c r="H27" i="7"/>
  <c r="G28" i="7"/>
  <c r="C27" i="7"/>
  <c r="B28" i="7" s="1"/>
  <c r="C24" i="1"/>
  <c r="B25" i="1" s="1"/>
  <c r="G22" i="5"/>
  <c r="J21" i="5"/>
  <c r="C21" i="5"/>
  <c r="B22" i="5" s="1"/>
  <c r="H22" i="5" s="1"/>
  <c r="H21" i="5"/>
  <c r="J24" i="1"/>
  <c r="G25" i="1"/>
  <c r="K24" i="1"/>
  <c r="H24" i="1"/>
  <c r="I24" i="1"/>
  <c r="AQ28" i="7" l="1"/>
  <c r="AS28" i="7"/>
  <c r="AK28" i="7"/>
  <c r="AJ29" i="7" s="1"/>
  <c r="AR28" i="7"/>
  <c r="AO29" i="7"/>
  <c r="AP28" i="7"/>
  <c r="K28" i="7"/>
  <c r="J28" i="7"/>
  <c r="I28" i="7"/>
  <c r="H28" i="7"/>
  <c r="G29" i="7"/>
  <c r="C28" i="7"/>
  <c r="B29" i="7" s="1"/>
  <c r="C25" i="1"/>
  <c r="B26" i="1" s="1"/>
  <c r="I22" i="5"/>
  <c r="J22" i="5"/>
  <c r="G23" i="5"/>
  <c r="C22" i="5"/>
  <c r="B23" i="5" s="1"/>
  <c r="G24" i="5" s="1"/>
  <c r="I25" i="1"/>
  <c r="H25" i="1"/>
  <c r="J25" i="1"/>
  <c r="G26" i="1"/>
  <c r="C26" i="1" s="1"/>
  <c r="B27" i="1" s="1"/>
  <c r="K25" i="1"/>
  <c r="AS29" i="7" l="1"/>
  <c r="AK29" i="7"/>
  <c r="AJ30" i="7" s="1"/>
  <c r="AO30" i="7"/>
  <c r="AR29" i="7"/>
  <c r="AQ29" i="7"/>
  <c r="AP29" i="7"/>
  <c r="K29" i="7"/>
  <c r="J29" i="7"/>
  <c r="I29" i="7"/>
  <c r="H29" i="7"/>
  <c r="G30" i="7"/>
  <c r="C29" i="7"/>
  <c r="B30" i="7" s="1"/>
  <c r="H23" i="5"/>
  <c r="J23" i="5"/>
  <c r="C23" i="5"/>
  <c r="B24" i="5" s="1"/>
  <c r="C24" i="5" s="1"/>
  <c r="B25" i="5" s="1"/>
  <c r="I23" i="5"/>
  <c r="G27" i="1"/>
  <c r="C27" i="1" s="1"/>
  <c r="B28" i="1" s="1"/>
  <c r="K26" i="1"/>
  <c r="J26" i="1"/>
  <c r="I26" i="1"/>
  <c r="H26" i="1"/>
  <c r="AP30" i="7" l="1"/>
  <c r="AS30" i="7"/>
  <c r="AK30" i="7"/>
  <c r="AJ31" i="7" s="1"/>
  <c r="AO31" i="7"/>
  <c r="AR30" i="7"/>
  <c r="AQ30" i="7"/>
  <c r="K30" i="7"/>
  <c r="J30" i="7"/>
  <c r="I30" i="7"/>
  <c r="H30" i="7"/>
  <c r="G31" i="7"/>
  <c r="C30" i="7"/>
  <c r="B31" i="7" s="1"/>
  <c r="H24" i="5"/>
  <c r="I24" i="5"/>
  <c r="J24" i="5"/>
  <c r="G25" i="5"/>
  <c r="C25" i="5" s="1"/>
  <c r="B26" i="5" s="1"/>
  <c r="I25" i="5"/>
  <c r="H25" i="5"/>
  <c r="G26" i="5"/>
  <c r="J25" i="5"/>
  <c r="K27" i="1"/>
  <c r="G28" i="1"/>
  <c r="C28" i="1" s="1"/>
  <c r="B29" i="1" s="1"/>
  <c r="I27" i="1"/>
  <c r="J27" i="1"/>
  <c r="H27" i="1"/>
  <c r="AS31" i="7" l="1"/>
  <c r="AK31" i="7"/>
  <c r="AJ32" i="7" s="1"/>
  <c r="AO32" i="7"/>
  <c r="AR31" i="7"/>
  <c r="AQ31" i="7"/>
  <c r="AP31" i="7"/>
  <c r="K31" i="7"/>
  <c r="J31" i="7"/>
  <c r="I31" i="7"/>
  <c r="H31" i="7"/>
  <c r="G32" i="7"/>
  <c r="C31" i="7"/>
  <c r="B32" i="7" s="1"/>
  <c r="G27" i="5"/>
  <c r="J26" i="5"/>
  <c r="I26" i="5"/>
  <c r="H26" i="5"/>
  <c r="C26" i="5"/>
  <c r="B27" i="5" s="1"/>
  <c r="K28" i="1"/>
  <c r="G29" i="1"/>
  <c r="C29" i="1" s="1"/>
  <c r="B30" i="1" s="1"/>
  <c r="J28" i="1"/>
  <c r="I28" i="1"/>
  <c r="H28" i="1"/>
  <c r="AO33" i="7" l="1"/>
  <c r="AR32" i="7"/>
  <c r="AQ32" i="7"/>
  <c r="AP32" i="7"/>
  <c r="AS32" i="7"/>
  <c r="AK32" i="7"/>
  <c r="AJ33" i="7" s="1"/>
  <c r="K32" i="7"/>
  <c r="J32" i="7"/>
  <c r="I32" i="7"/>
  <c r="H32" i="7"/>
  <c r="G33" i="7"/>
  <c r="C32" i="7"/>
  <c r="B33" i="7" s="1"/>
  <c r="G28" i="5"/>
  <c r="C27" i="5"/>
  <c r="B28" i="5" s="1"/>
  <c r="J27" i="5"/>
  <c r="I27" i="5"/>
  <c r="H27" i="5"/>
  <c r="K29" i="1"/>
  <c r="G30" i="1"/>
  <c r="C30" i="1" s="1"/>
  <c r="B31" i="1" s="1"/>
  <c r="J29" i="1"/>
  <c r="I29" i="1"/>
  <c r="H29" i="1"/>
  <c r="AR33" i="7" l="1"/>
  <c r="AK33" i="7"/>
  <c r="AJ34" i="7" s="1"/>
  <c r="AS33" i="7"/>
  <c r="AQ33" i="7"/>
  <c r="AO34" i="7"/>
  <c r="AP33" i="7"/>
  <c r="K33" i="7"/>
  <c r="J33" i="7"/>
  <c r="I33" i="7"/>
  <c r="H33" i="7"/>
  <c r="G34" i="7"/>
  <c r="C33" i="7"/>
  <c r="B34" i="7" s="1"/>
  <c r="J28" i="5"/>
  <c r="I28" i="5"/>
  <c r="G29" i="5"/>
  <c r="C28" i="5"/>
  <c r="B29" i="5" s="1"/>
  <c r="H28" i="5"/>
  <c r="K30" i="1"/>
  <c r="G31" i="1"/>
  <c r="C31" i="1" s="1"/>
  <c r="B32" i="1" s="1"/>
  <c r="J30" i="1"/>
  <c r="I30" i="1"/>
  <c r="H30" i="1"/>
  <c r="AS34" i="7" l="1"/>
  <c r="AK34" i="7"/>
  <c r="AJ35" i="7" s="1"/>
  <c r="AO35" i="7"/>
  <c r="AR34" i="7"/>
  <c r="AQ34" i="7"/>
  <c r="AP34" i="7"/>
  <c r="K34" i="7"/>
  <c r="J34" i="7"/>
  <c r="I34" i="7"/>
  <c r="H34" i="7"/>
  <c r="G35" i="7"/>
  <c r="C34" i="7"/>
  <c r="B35" i="7" s="1"/>
  <c r="G30" i="5"/>
  <c r="J29" i="5"/>
  <c r="C29" i="5"/>
  <c r="B30" i="5" s="1"/>
  <c r="I29" i="5"/>
  <c r="H29" i="5"/>
  <c r="K31" i="1"/>
  <c r="G32" i="1"/>
  <c r="C32" i="1" s="1"/>
  <c r="B33" i="1" s="1"/>
  <c r="I31" i="1"/>
  <c r="J31" i="1"/>
  <c r="H31" i="1"/>
  <c r="AQ35" i="7" l="1"/>
  <c r="AP35" i="7"/>
  <c r="AS35" i="7"/>
  <c r="AK35" i="7"/>
  <c r="AJ36" i="7" s="1"/>
  <c r="AO36" i="7"/>
  <c r="AR35" i="7"/>
  <c r="K35" i="7"/>
  <c r="J35" i="7"/>
  <c r="I35" i="7"/>
  <c r="H35" i="7"/>
  <c r="G36" i="7"/>
  <c r="C35" i="7"/>
  <c r="B36" i="7" s="1"/>
  <c r="H30" i="5"/>
  <c r="C30" i="5"/>
  <c r="B31" i="5" s="1"/>
  <c r="I30" i="5"/>
  <c r="G31" i="5"/>
  <c r="J30" i="5"/>
  <c r="K32" i="1"/>
  <c r="G33" i="1"/>
  <c r="C33" i="1" s="1"/>
  <c r="B34" i="1" s="1"/>
  <c r="J32" i="1"/>
  <c r="I32" i="1"/>
  <c r="H32" i="1"/>
  <c r="AQ36" i="7" l="1"/>
  <c r="AS36" i="7"/>
  <c r="AK36" i="7"/>
  <c r="AJ37" i="7" s="1"/>
  <c r="AO37" i="7"/>
  <c r="AR36" i="7"/>
  <c r="AP36" i="7"/>
  <c r="K36" i="7"/>
  <c r="J36" i="7"/>
  <c r="I36" i="7"/>
  <c r="H36" i="7"/>
  <c r="G37" i="7"/>
  <c r="C36" i="7"/>
  <c r="B37" i="7" s="1"/>
  <c r="J31" i="5"/>
  <c r="C31" i="5"/>
  <c r="B32" i="5" s="1"/>
  <c r="I31" i="5"/>
  <c r="H31" i="5"/>
  <c r="G32" i="5"/>
  <c r="K33" i="1"/>
  <c r="G34" i="1"/>
  <c r="C34" i="1" s="1"/>
  <c r="B35" i="1" s="1"/>
  <c r="J33" i="1"/>
  <c r="I33" i="1"/>
  <c r="H33" i="1"/>
  <c r="AS37" i="7" l="1"/>
  <c r="AK37" i="7"/>
  <c r="AJ38" i="7" s="1"/>
  <c r="AO38" i="7"/>
  <c r="AR37" i="7"/>
  <c r="AQ37" i="7"/>
  <c r="AP37" i="7"/>
  <c r="K37" i="7"/>
  <c r="J37" i="7"/>
  <c r="I37" i="7"/>
  <c r="H37" i="7"/>
  <c r="G38" i="7"/>
  <c r="C37" i="7"/>
  <c r="B38" i="7" s="1"/>
  <c r="J32" i="5"/>
  <c r="C32" i="5"/>
  <c r="B33" i="5" s="1"/>
  <c r="I32" i="5"/>
  <c r="G33" i="5"/>
  <c r="H32" i="5"/>
  <c r="K34" i="1"/>
  <c r="G35" i="1"/>
  <c r="C35" i="1" s="1"/>
  <c r="B36" i="1" s="1"/>
  <c r="J34" i="1"/>
  <c r="I34" i="1"/>
  <c r="H34" i="1"/>
  <c r="AP38" i="7" l="1"/>
  <c r="AS38" i="7"/>
  <c r="AO39" i="7"/>
  <c r="AR38" i="7"/>
  <c r="AK38" i="7"/>
  <c r="AJ39" i="7" s="1"/>
  <c r="AQ38" i="7"/>
  <c r="K38" i="7"/>
  <c r="J38" i="7"/>
  <c r="I38" i="7"/>
  <c r="H38" i="7"/>
  <c r="G39" i="7"/>
  <c r="C38" i="7"/>
  <c r="B39" i="7" s="1"/>
  <c r="I33" i="5"/>
  <c r="H33" i="5"/>
  <c r="C33" i="5"/>
  <c r="B34" i="5" s="1"/>
  <c r="G34" i="5"/>
  <c r="J33" i="5"/>
  <c r="K35" i="1"/>
  <c r="G36" i="1"/>
  <c r="C36" i="1" s="1"/>
  <c r="B37" i="1" s="1"/>
  <c r="I35" i="1"/>
  <c r="J35" i="1"/>
  <c r="H35" i="1"/>
  <c r="AS39" i="7" l="1"/>
  <c r="AK39" i="7"/>
  <c r="AJ40" i="7" s="1"/>
  <c r="AO40" i="7"/>
  <c r="AR39" i="7"/>
  <c r="AQ39" i="7"/>
  <c r="AP39" i="7"/>
  <c r="K39" i="7"/>
  <c r="J39" i="7"/>
  <c r="I39" i="7"/>
  <c r="H39" i="7"/>
  <c r="G40" i="7"/>
  <c r="C39" i="7"/>
  <c r="B40" i="7" s="1"/>
  <c r="G35" i="5"/>
  <c r="H34" i="5"/>
  <c r="J34" i="5"/>
  <c r="C34" i="5"/>
  <c r="B35" i="5" s="1"/>
  <c r="I34" i="5"/>
  <c r="K36" i="1"/>
  <c r="G37" i="1"/>
  <c r="C37" i="1" s="1"/>
  <c r="B38" i="1" s="1"/>
  <c r="J36" i="1"/>
  <c r="I36" i="1"/>
  <c r="H36" i="1"/>
  <c r="AO41" i="7" l="1"/>
  <c r="AR40" i="7"/>
  <c r="AQ40" i="7"/>
  <c r="AP40" i="7"/>
  <c r="AS40" i="7"/>
  <c r="AK40" i="7"/>
  <c r="AJ41" i="7" s="1"/>
  <c r="K40" i="7"/>
  <c r="J40" i="7"/>
  <c r="I40" i="7"/>
  <c r="H40" i="7"/>
  <c r="G41" i="7"/>
  <c r="C40" i="7"/>
  <c r="B41" i="7" s="1"/>
  <c r="H35" i="5"/>
  <c r="G36" i="5"/>
  <c r="J35" i="5"/>
  <c r="C35" i="5"/>
  <c r="B36" i="5" s="1"/>
  <c r="I35" i="5"/>
  <c r="K37" i="1"/>
  <c r="G38" i="1"/>
  <c r="C38" i="1" s="1"/>
  <c r="B39" i="1" s="1"/>
  <c r="I37" i="1"/>
  <c r="J37" i="1"/>
  <c r="H37" i="1"/>
  <c r="AO42" i="7" l="1"/>
  <c r="AK41" i="7"/>
  <c r="AJ42" i="7" s="1"/>
  <c r="AS41" i="7"/>
  <c r="AQ41" i="7"/>
  <c r="AR41" i="7"/>
  <c r="AP41" i="7"/>
  <c r="K41" i="7"/>
  <c r="J41" i="7"/>
  <c r="I41" i="7"/>
  <c r="H41" i="7"/>
  <c r="G42" i="7"/>
  <c r="C41" i="7"/>
  <c r="B42" i="7" s="1"/>
  <c r="J36" i="5"/>
  <c r="I36" i="5"/>
  <c r="H36" i="5"/>
  <c r="C36" i="5"/>
  <c r="B37" i="5" s="1"/>
  <c r="G37" i="5"/>
  <c r="K38" i="1"/>
  <c r="G39" i="1"/>
  <c r="C39" i="1" s="1"/>
  <c r="B40" i="1" s="1"/>
  <c r="J38" i="1"/>
  <c r="I38" i="1"/>
  <c r="H38" i="1"/>
  <c r="AS42" i="7" l="1"/>
  <c r="AK42" i="7"/>
  <c r="AO43" i="7"/>
  <c r="AR42" i="7"/>
  <c r="AQ42" i="7"/>
  <c r="AP42" i="7"/>
  <c r="AJ43" i="7"/>
  <c r="K42" i="7"/>
  <c r="J42" i="7"/>
  <c r="I42" i="7"/>
  <c r="H42" i="7"/>
  <c r="G43" i="7"/>
  <c r="C42" i="7"/>
  <c r="B43" i="7" s="1"/>
  <c r="G38" i="5"/>
  <c r="J37" i="5"/>
  <c r="C37" i="5"/>
  <c r="B38" i="5" s="1"/>
  <c r="I37" i="5"/>
  <c r="H37" i="5"/>
  <c r="K39" i="1"/>
  <c r="G40" i="1"/>
  <c r="C40" i="1" s="1"/>
  <c r="B41" i="1" s="1"/>
  <c r="J39" i="1"/>
  <c r="I39" i="1"/>
  <c r="H39" i="1"/>
  <c r="AQ43" i="7" l="1"/>
  <c r="AP43" i="7"/>
  <c r="AS43" i="7"/>
  <c r="AK43" i="7"/>
  <c r="AJ44" i="7" s="1"/>
  <c r="AO44" i="7"/>
  <c r="AR43" i="7"/>
  <c r="K43" i="7"/>
  <c r="J43" i="7"/>
  <c r="I43" i="7"/>
  <c r="H43" i="7"/>
  <c r="G44" i="7"/>
  <c r="C43" i="7"/>
  <c r="B44" i="7" s="1"/>
  <c r="H38" i="5"/>
  <c r="C38" i="5"/>
  <c r="B39" i="5" s="1"/>
  <c r="J38" i="5"/>
  <c r="I38" i="5"/>
  <c r="G39" i="5"/>
  <c r="K40" i="1"/>
  <c r="G41" i="1"/>
  <c r="C41" i="1" s="1"/>
  <c r="B42" i="1" s="1"/>
  <c r="J40" i="1"/>
  <c r="I40" i="1"/>
  <c r="H40" i="1"/>
  <c r="AQ44" i="7" l="1"/>
  <c r="AS44" i="7"/>
  <c r="AK44" i="7"/>
  <c r="AJ45" i="7" s="1"/>
  <c r="AO45" i="7"/>
  <c r="AR44" i="7"/>
  <c r="AP44" i="7"/>
  <c r="K44" i="7"/>
  <c r="J44" i="7"/>
  <c r="I44" i="7"/>
  <c r="H44" i="7"/>
  <c r="G45" i="7"/>
  <c r="C44" i="7"/>
  <c r="B45" i="7" s="1"/>
  <c r="J39" i="5"/>
  <c r="G40" i="5"/>
  <c r="C39" i="5"/>
  <c r="B40" i="5" s="1"/>
  <c r="I39" i="5"/>
  <c r="H39" i="5"/>
  <c r="K41" i="1"/>
  <c r="G42" i="1"/>
  <c r="C42" i="1" s="1"/>
  <c r="B43" i="1" s="1"/>
  <c r="I41" i="1"/>
  <c r="J41" i="1"/>
  <c r="H41" i="1"/>
  <c r="AS45" i="7" l="1"/>
  <c r="AK45" i="7"/>
  <c r="AJ46" i="7" s="1"/>
  <c r="AO46" i="7"/>
  <c r="AR45" i="7"/>
  <c r="AQ45" i="7"/>
  <c r="AP45" i="7"/>
  <c r="K45" i="7"/>
  <c r="J45" i="7"/>
  <c r="I45" i="7"/>
  <c r="H45" i="7"/>
  <c r="G46" i="7"/>
  <c r="C45" i="7"/>
  <c r="B46" i="7" s="1"/>
  <c r="H40" i="5"/>
  <c r="C40" i="5"/>
  <c r="B41" i="5" s="1"/>
  <c r="I40" i="5"/>
  <c r="J40" i="5"/>
  <c r="G41" i="5"/>
  <c r="K42" i="1"/>
  <c r="G43" i="1"/>
  <c r="C43" i="1" s="1"/>
  <c r="B44" i="1" s="1"/>
  <c r="J42" i="1"/>
  <c r="I42" i="1"/>
  <c r="H42" i="1"/>
  <c r="AP46" i="7" l="1"/>
  <c r="AK46" i="7"/>
  <c r="AJ47" i="7" s="1"/>
  <c r="AO47" i="7"/>
  <c r="AR46" i="7"/>
  <c r="AS46" i="7"/>
  <c r="AQ46" i="7"/>
  <c r="K46" i="7"/>
  <c r="J46" i="7"/>
  <c r="I46" i="7"/>
  <c r="H46" i="7"/>
  <c r="G47" i="7"/>
  <c r="C46" i="7"/>
  <c r="B47" i="7" s="1"/>
  <c r="I41" i="5"/>
  <c r="H41" i="5"/>
  <c r="C41" i="5"/>
  <c r="B42" i="5" s="1"/>
  <c r="G42" i="5"/>
  <c r="J41" i="5"/>
  <c r="K43" i="1"/>
  <c r="G44" i="1"/>
  <c r="C44" i="1" s="1"/>
  <c r="B45" i="1" s="1"/>
  <c r="J43" i="1"/>
  <c r="I43" i="1"/>
  <c r="H43" i="1"/>
  <c r="AS47" i="7" l="1"/>
  <c r="AK47" i="7"/>
  <c r="AJ48" i="7" s="1"/>
  <c r="AO48" i="7"/>
  <c r="AR47" i="7"/>
  <c r="AQ47" i="7"/>
  <c r="AP47" i="7"/>
  <c r="K47" i="7"/>
  <c r="J47" i="7"/>
  <c r="I47" i="7"/>
  <c r="H47" i="7"/>
  <c r="G48" i="7"/>
  <c r="C47" i="7"/>
  <c r="B48" i="7" s="1"/>
  <c r="G43" i="5"/>
  <c r="J42" i="5"/>
  <c r="I42" i="5"/>
  <c r="H42" i="5"/>
  <c r="C42" i="5"/>
  <c r="B43" i="5" s="1"/>
  <c r="K44" i="1"/>
  <c r="G45" i="1"/>
  <c r="C45" i="1" s="1"/>
  <c r="B46" i="1" s="1"/>
  <c r="J44" i="1"/>
  <c r="I44" i="1"/>
  <c r="H44" i="1"/>
  <c r="AO49" i="7" l="1"/>
  <c r="AR48" i="7"/>
  <c r="AQ48" i="7"/>
  <c r="AP48" i="7"/>
  <c r="AS48" i="7"/>
  <c r="AK48" i="7"/>
  <c r="AJ49" i="7" s="1"/>
  <c r="K48" i="7"/>
  <c r="J48" i="7"/>
  <c r="I48" i="7"/>
  <c r="H48" i="7"/>
  <c r="G49" i="7"/>
  <c r="C48" i="7"/>
  <c r="B49" i="7" s="1"/>
  <c r="I43" i="5"/>
  <c r="C43" i="5"/>
  <c r="B44" i="5" s="1"/>
  <c r="G44" i="5"/>
  <c r="J43" i="5"/>
  <c r="H43" i="5"/>
  <c r="K45" i="1"/>
  <c r="G46" i="1"/>
  <c r="C46" i="1" s="1"/>
  <c r="B47" i="1" s="1"/>
  <c r="I45" i="1"/>
  <c r="J45" i="1"/>
  <c r="H45" i="1"/>
  <c r="AO50" i="7" l="1"/>
  <c r="AS49" i="7"/>
  <c r="AK49" i="7"/>
  <c r="AJ50" i="7" s="1"/>
  <c r="AR49" i="7"/>
  <c r="AQ49" i="7"/>
  <c r="AP49" i="7"/>
  <c r="K49" i="7"/>
  <c r="J49" i="7"/>
  <c r="I49" i="7"/>
  <c r="H49" i="7"/>
  <c r="G50" i="7"/>
  <c r="C49" i="7"/>
  <c r="B50" i="7" s="1"/>
  <c r="G45" i="5"/>
  <c r="J44" i="5"/>
  <c r="I44" i="5"/>
  <c r="H44" i="5"/>
  <c r="C44" i="5"/>
  <c r="B45" i="5" s="1"/>
  <c r="K46" i="1"/>
  <c r="G47" i="1"/>
  <c r="C47" i="1" s="1"/>
  <c r="B48" i="1" s="1"/>
  <c r="J46" i="1"/>
  <c r="I46" i="1"/>
  <c r="H46" i="1"/>
  <c r="AS50" i="7" l="1"/>
  <c r="AK50" i="7"/>
  <c r="AJ51" i="7" s="1"/>
  <c r="AO51" i="7"/>
  <c r="AR50" i="7"/>
  <c r="AQ50" i="7"/>
  <c r="AP50" i="7"/>
  <c r="K50" i="7"/>
  <c r="J50" i="7"/>
  <c r="I50" i="7"/>
  <c r="H50" i="7"/>
  <c r="G51" i="7"/>
  <c r="C50" i="7"/>
  <c r="B51" i="7" s="1"/>
  <c r="J45" i="5"/>
  <c r="G46" i="5"/>
  <c r="H45" i="5"/>
  <c r="C45" i="5"/>
  <c r="B46" i="5" s="1"/>
  <c r="I45" i="5"/>
  <c r="K47" i="1"/>
  <c r="G48" i="1"/>
  <c r="C48" i="1" s="1"/>
  <c r="B49" i="1" s="1"/>
  <c r="J47" i="1"/>
  <c r="I47" i="1"/>
  <c r="H47" i="1"/>
  <c r="AQ51" i="7" l="1"/>
  <c r="AP51" i="7"/>
  <c r="AS51" i="7"/>
  <c r="AK51" i="7"/>
  <c r="AJ52" i="7" s="1"/>
  <c r="AO52" i="7"/>
  <c r="AR51" i="7"/>
  <c r="K51" i="7"/>
  <c r="J51" i="7"/>
  <c r="I51" i="7"/>
  <c r="H51" i="7"/>
  <c r="G52" i="7"/>
  <c r="C51" i="7"/>
  <c r="B52" i="7" s="1"/>
  <c r="J46" i="5"/>
  <c r="H46" i="5"/>
  <c r="C46" i="5"/>
  <c r="B47" i="5" s="1"/>
  <c r="G47" i="5"/>
  <c r="I46" i="5"/>
  <c r="K48" i="1"/>
  <c r="G49" i="1"/>
  <c r="C49" i="1" s="1"/>
  <c r="B50" i="1" s="1"/>
  <c r="J48" i="1"/>
  <c r="I48" i="1"/>
  <c r="H48" i="1"/>
  <c r="AS52" i="7" l="1"/>
  <c r="AK52" i="7"/>
  <c r="AJ53" i="7" s="1"/>
  <c r="AO53" i="7"/>
  <c r="AR52" i="7"/>
  <c r="AQ52" i="7"/>
  <c r="AP52" i="7"/>
  <c r="K52" i="7"/>
  <c r="J52" i="7"/>
  <c r="I52" i="7"/>
  <c r="H52" i="7"/>
  <c r="G53" i="7"/>
  <c r="C52" i="7"/>
  <c r="B53" i="7" s="1"/>
  <c r="H47" i="5"/>
  <c r="C47" i="5"/>
  <c r="B48" i="5" s="1"/>
  <c r="J47" i="5"/>
  <c r="I47" i="5"/>
  <c r="G48" i="5"/>
  <c r="K49" i="1"/>
  <c r="G50" i="1"/>
  <c r="C50" i="1" s="1"/>
  <c r="B51" i="1" s="1"/>
  <c r="I49" i="1"/>
  <c r="J49" i="1"/>
  <c r="H49" i="1"/>
  <c r="AS53" i="7" l="1"/>
  <c r="AK53" i="7"/>
  <c r="AJ54" i="7" s="1"/>
  <c r="AO54" i="7"/>
  <c r="AR53" i="7"/>
  <c r="AQ53" i="7"/>
  <c r="AP53" i="7"/>
  <c r="K53" i="7"/>
  <c r="J53" i="7"/>
  <c r="I53" i="7"/>
  <c r="H53" i="7"/>
  <c r="G54" i="7"/>
  <c r="C53" i="7"/>
  <c r="B54" i="7" s="1"/>
  <c r="H48" i="5"/>
  <c r="C48" i="5"/>
  <c r="B49" i="5" s="1"/>
  <c r="J48" i="5"/>
  <c r="G49" i="5"/>
  <c r="I48" i="5"/>
  <c r="K50" i="1"/>
  <c r="G51" i="1"/>
  <c r="C51" i="1" s="1"/>
  <c r="B52" i="1" s="1"/>
  <c r="J50" i="1"/>
  <c r="I50" i="1"/>
  <c r="H50" i="1"/>
  <c r="AP54" i="7" l="1"/>
  <c r="AS54" i="7"/>
  <c r="AO55" i="7"/>
  <c r="AR54" i="7"/>
  <c r="AK54" i="7"/>
  <c r="AJ55" i="7" s="1"/>
  <c r="AQ54" i="7"/>
  <c r="K54" i="7"/>
  <c r="J54" i="7"/>
  <c r="I54" i="7"/>
  <c r="H54" i="7"/>
  <c r="G55" i="7"/>
  <c r="C54" i="7"/>
  <c r="B55" i="7" s="1"/>
  <c r="I49" i="5"/>
  <c r="H49" i="5"/>
  <c r="C49" i="5"/>
  <c r="B50" i="5" s="1"/>
  <c r="J49" i="5"/>
  <c r="G50" i="5"/>
  <c r="K51" i="1"/>
  <c r="G52" i="1"/>
  <c r="C52" i="1" s="1"/>
  <c r="B53" i="1" s="1"/>
  <c r="J51" i="1"/>
  <c r="I51" i="1"/>
  <c r="H51" i="1"/>
  <c r="AP55" i="7" l="1"/>
  <c r="AS55" i="7"/>
  <c r="AK55" i="7"/>
  <c r="AJ56" i="7" s="1"/>
  <c r="AO56" i="7"/>
  <c r="AR55" i="7"/>
  <c r="AQ55" i="7"/>
  <c r="K55" i="7"/>
  <c r="J55" i="7"/>
  <c r="I55" i="7"/>
  <c r="H55" i="7"/>
  <c r="G56" i="7"/>
  <c r="C55" i="7"/>
  <c r="B56" i="7" s="1"/>
  <c r="I50" i="5"/>
  <c r="G51" i="5"/>
  <c r="J50" i="5"/>
  <c r="H50" i="5"/>
  <c r="C50" i="5"/>
  <c r="B51" i="5" s="1"/>
  <c r="K52" i="1"/>
  <c r="G53" i="1"/>
  <c r="C53" i="1" s="1"/>
  <c r="B54" i="1" s="1"/>
  <c r="J52" i="1"/>
  <c r="I52" i="1"/>
  <c r="H52" i="1"/>
  <c r="AO57" i="7" l="1"/>
  <c r="AR56" i="7"/>
  <c r="AQ56" i="7"/>
  <c r="AP56" i="7"/>
  <c r="AS56" i="7"/>
  <c r="AK56" i="7"/>
  <c r="AJ57" i="7" s="1"/>
  <c r="K56" i="7"/>
  <c r="J56" i="7"/>
  <c r="I56" i="7"/>
  <c r="H56" i="7"/>
  <c r="G57" i="7"/>
  <c r="C56" i="7"/>
  <c r="B57" i="7" s="1"/>
  <c r="G52" i="5"/>
  <c r="I51" i="5"/>
  <c r="H51" i="5"/>
  <c r="J51" i="5"/>
  <c r="C51" i="5"/>
  <c r="B52" i="5" s="1"/>
  <c r="K53" i="1"/>
  <c r="G54" i="1"/>
  <c r="C54" i="1" s="1"/>
  <c r="B55" i="1" s="1"/>
  <c r="I53" i="1"/>
  <c r="J53" i="1"/>
  <c r="H53" i="1"/>
  <c r="AO58" i="7" l="1"/>
  <c r="AS57" i="7"/>
  <c r="AK57" i="7"/>
  <c r="AJ58" i="7" s="1"/>
  <c r="AR57" i="7"/>
  <c r="AQ57" i="7"/>
  <c r="AP57" i="7"/>
  <c r="K57" i="7"/>
  <c r="J57" i="7"/>
  <c r="I57" i="7"/>
  <c r="H57" i="7"/>
  <c r="G58" i="7"/>
  <c r="C57" i="7"/>
  <c r="B58" i="7" s="1"/>
  <c r="G53" i="5"/>
  <c r="J52" i="5"/>
  <c r="I52" i="5"/>
  <c r="C52" i="5"/>
  <c r="B53" i="5" s="1"/>
  <c r="H52" i="5"/>
  <c r="K54" i="1"/>
  <c r="G55" i="1"/>
  <c r="C55" i="1" s="1"/>
  <c r="B56" i="1" s="1"/>
  <c r="J54" i="1"/>
  <c r="I54" i="1"/>
  <c r="H54" i="1"/>
  <c r="AS58" i="7" l="1"/>
  <c r="AK58" i="7"/>
  <c r="AJ59" i="7" s="1"/>
  <c r="AO59" i="7"/>
  <c r="AR58" i="7"/>
  <c r="AQ58" i="7"/>
  <c r="AP58" i="7"/>
  <c r="K58" i="7"/>
  <c r="J58" i="7"/>
  <c r="I58" i="7"/>
  <c r="H58" i="7"/>
  <c r="G59" i="7"/>
  <c r="C58" i="7"/>
  <c r="B59" i="7" s="1"/>
  <c r="J53" i="5"/>
  <c r="G54" i="5"/>
  <c r="C53" i="5"/>
  <c r="B54" i="5" s="1"/>
  <c r="I53" i="5"/>
  <c r="H53" i="5"/>
  <c r="K55" i="1"/>
  <c r="J55" i="1"/>
  <c r="G56" i="1"/>
  <c r="C56" i="1" s="1"/>
  <c r="B57" i="1" s="1"/>
  <c r="I55" i="1"/>
  <c r="H55" i="1"/>
  <c r="AQ59" i="7" l="1"/>
  <c r="AP59" i="7"/>
  <c r="AS59" i="7"/>
  <c r="AK59" i="7"/>
  <c r="AJ60" i="7" s="1"/>
  <c r="AO60" i="7"/>
  <c r="AR59" i="7"/>
  <c r="K59" i="7"/>
  <c r="J59" i="7"/>
  <c r="I59" i="7"/>
  <c r="H59" i="7"/>
  <c r="G60" i="7"/>
  <c r="C59" i="7"/>
  <c r="B60" i="7" s="1"/>
  <c r="J54" i="5"/>
  <c r="H54" i="5"/>
  <c r="C54" i="5"/>
  <c r="B55" i="5" s="1"/>
  <c r="I54" i="5"/>
  <c r="G55" i="5"/>
  <c r="K56" i="1"/>
  <c r="J56" i="1"/>
  <c r="G57" i="1"/>
  <c r="C57" i="1" s="1"/>
  <c r="B58" i="1" s="1"/>
  <c r="I56" i="1"/>
  <c r="H56" i="1"/>
  <c r="AQ60" i="7" l="1"/>
  <c r="AS60" i="7"/>
  <c r="AK60" i="7"/>
  <c r="AJ61" i="7" s="1"/>
  <c r="AO61" i="7"/>
  <c r="AR60" i="7"/>
  <c r="AP60" i="7"/>
  <c r="G61" i="7"/>
  <c r="K60" i="7"/>
  <c r="J60" i="7"/>
  <c r="I60" i="7"/>
  <c r="H60" i="7"/>
  <c r="C60" i="7"/>
  <c r="B61" i="7" s="1"/>
  <c r="H55" i="5"/>
  <c r="C55" i="5"/>
  <c r="B56" i="5" s="1"/>
  <c r="J55" i="5"/>
  <c r="G56" i="5"/>
  <c r="I55" i="5"/>
  <c r="G58" i="1"/>
  <c r="C58" i="1" s="1"/>
  <c r="B59" i="1" s="1"/>
  <c r="K57" i="1"/>
  <c r="H57" i="1"/>
  <c r="I57" i="1"/>
  <c r="J57" i="1"/>
  <c r="AS61" i="7" l="1"/>
  <c r="AK61" i="7"/>
  <c r="AJ62" i="7" s="1"/>
  <c r="AO62" i="7"/>
  <c r="AR61" i="7"/>
  <c r="AQ61" i="7"/>
  <c r="AP61" i="7"/>
  <c r="G62" i="7"/>
  <c r="K61" i="7"/>
  <c r="J61" i="7"/>
  <c r="H61" i="7"/>
  <c r="C61" i="7"/>
  <c r="B62" i="7" s="1"/>
  <c r="I61" i="7"/>
  <c r="I56" i="5"/>
  <c r="H56" i="5"/>
  <c r="C56" i="5"/>
  <c r="B57" i="5" s="1"/>
  <c r="G57" i="5"/>
  <c r="J56" i="5"/>
  <c r="G59" i="1"/>
  <c r="C59" i="1" s="1"/>
  <c r="B60" i="1" s="1"/>
  <c r="I58" i="1"/>
  <c r="K58" i="1"/>
  <c r="J58" i="1"/>
  <c r="H58" i="1"/>
  <c r="AP62" i="7" l="1"/>
  <c r="AS62" i="7"/>
  <c r="AK62" i="7"/>
  <c r="AJ63" i="7" s="1"/>
  <c r="AO63" i="7"/>
  <c r="AR62" i="7"/>
  <c r="AQ62" i="7"/>
  <c r="G63" i="7"/>
  <c r="I62" i="7"/>
  <c r="H62" i="7"/>
  <c r="C62" i="7"/>
  <c r="B63" i="7" s="1"/>
  <c r="J62" i="7"/>
  <c r="K62" i="7"/>
  <c r="G58" i="5"/>
  <c r="I57" i="5"/>
  <c r="H57" i="5"/>
  <c r="C57" i="5"/>
  <c r="B58" i="5" s="1"/>
  <c r="J57" i="5"/>
  <c r="H59" i="1"/>
  <c r="G60" i="1"/>
  <c r="C60" i="1" s="1"/>
  <c r="B61" i="1" s="1"/>
  <c r="J59" i="1"/>
  <c r="K59" i="1"/>
  <c r="I59" i="1"/>
  <c r="AS63" i="7" l="1"/>
  <c r="AK63" i="7"/>
  <c r="AJ64" i="7" s="1"/>
  <c r="AO64" i="7"/>
  <c r="AR63" i="7"/>
  <c r="AQ63" i="7"/>
  <c r="AP63" i="7"/>
  <c r="G64" i="7"/>
  <c r="K63" i="7"/>
  <c r="J63" i="7"/>
  <c r="I63" i="7"/>
  <c r="H63" i="7"/>
  <c r="C63" i="7"/>
  <c r="B64" i="7" s="1"/>
  <c r="I58" i="5"/>
  <c r="H58" i="5"/>
  <c r="G59" i="5"/>
  <c r="C58" i="5"/>
  <c r="B59" i="5" s="1"/>
  <c r="J58" i="5"/>
  <c r="I60" i="1"/>
  <c r="H60" i="1"/>
  <c r="G61" i="1"/>
  <c r="C61" i="1" s="1"/>
  <c r="B62" i="1" s="1"/>
  <c r="K60" i="1"/>
  <c r="J60" i="1"/>
  <c r="AO65" i="7" l="1"/>
  <c r="AR64" i="7"/>
  <c r="AQ64" i="7"/>
  <c r="AP64" i="7"/>
  <c r="AS64" i="7"/>
  <c r="AK64" i="7"/>
  <c r="AJ65" i="7" s="1"/>
  <c r="G65" i="7"/>
  <c r="C64" i="7"/>
  <c r="B65" i="7" s="1"/>
  <c r="K64" i="7"/>
  <c r="I64" i="7"/>
  <c r="J64" i="7"/>
  <c r="H64" i="7"/>
  <c r="G60" i="5"/>
  <c r="J59" i="5"/>
  <c r="I59" i="5"/>
  <c r="C59" i="5"/>
  <c r="B60" i="5" s="1"/>
  <c r="H59" i="5"/>
  <c r="J61" i="1"/>
  <c r="I61" i="1"/>
  <c r="H61" i="1"/>
  <c r="G62" i="1"/>
  <c r="C62" i="1" s="1"/>
  <c r="B63" i="1" s="1"/>
  <c r="K61" i="1"/>
  <c r="AS65" i="7" l="1"/>
  <c r="AK65" i="7"/>
  <c r="AJ66" i="7" s="1"/>
  <c r="AR65" i="7"/>
  <c r="AQ65" i="7"/>
  <c r="AO66" i="7"/>
  <c r="AP65" i="7"/>
  <c r="G66" i="7"/>
  <c r="J65" i="7"/>
  <c r="I65" i="7"/>
  <c r="H65" i="7"/>
  <c r="C65" i="7"/>
  <c r="B66" i="7" s="1"/>
  <c r="K65" i="7"/>
  <c r="G61" i="5"/>
  <c r="J60" i="5"/>
  <c r="I60" i="5"/>
  <c r="H60" i="5"/>
  <c r="C60" i="5"/>
  <c r="B61" i="5" s="1"/>
  <c r="J62" i="1"/>
  <c r="K62" i="1"/>
  <c r="I62" i="1"/>
  <c r="H62" i="1"/>
  <c r="G63" i="1"/>
  <c r="C63" i="1" s="1"/>
  <c r="B64" i="1" s="1"/>
  <c r="AS66" i="7" l="1"/>
  <c r="AK66" i="7"/>
  <c r="AJ67" i="7" s="1"/>
  <c r="AO67" i="7"/>
  <c r="AR66" i="7"/>
  <c r="AQ66" i="7"/>
  <c r="AP66" i="7"/>
  <c r="G67" i="7"/>
  <c r="K66" i="7"/>
  <c r="J66" i="7"/>
  <c r="I66" i="7"/>
  <c r="H66" i="7"/>
  <c r="C66" i="7"/>
  <c r="B67" i="7" s="1"/>
  <c r="J61" i="5"/>
  <c r="I61" i="5"/>
  <c r="H61" i="5"/>
  <c r="C61" i="5"/>
  <c r="B62" i="5" s="1"/>
  <c r="G62" i="5"/>
  <c r="J63" i="1"/>
  <c r="G64" i="1"/>
  <c r="C64" i="1" s="1"/>
  <c r="B65" i="1" s="1"/>
  <c r="K63" i="1"/>
  <c r="I63" i="1"/>
  <c r="H63" i="1"/>
  <c r="AQ67" i="7" l="1"/>
  <c r="AP67" i="7"/>
  <c r="AS67" i="7"/>
  <c r="AK67" i="7"/>
  <c r="AJ68" i="7" s="1"/>
  <c r="AO68" i="7"/>
  <c r="AR67" i="7"/>
  <c r="G68" i="7"/>
  <c r="H67" i="7"/>
  <c r="C67" i="7"/>
  <c r="B68" i="7" s="1"/>
  <c r="I67" i="7"/>
  <c r="J67" i="7"/>
  <c r="K67" i="7"/>
  <c r="G63" i="5"/>
  <c r="J62" i="5"/>
  <c r="H62" i="5"/>
  <c r="C62" i="5"/>
  <c r="B63" i="5" s="1"/>
  <c r="I62" i="5"/>
  <c r="J64" i="1"/>
  <c r="G65" i="1"/>
  <c r="C65" i="1" s="1"/>
  <c r="B66" i="1" s="1"/>
  <c r="I64" i="1"/>
  <c r="H64" i="1"/>
  <c r="K64" i="1"/>
  <c r="AS68" i="7" l="1"/>
  <c r="AK68" i="7"/>
  <c r="AJ69" i="7" s="1"/>
  <c r="AO69" i="7"/>
  <c r="AR68" i="7"/>
  <c r="AP68" i="7"/>
  <c r="AQ68" i="7"/>
  <c r="G69" i="7"/>
  <c r="K68" i="7"/>
  <c r="J68" i="7"/>
  <c r="I68" i="7"/>
  <c r="H68" i="7"/>
  <c r="C68" i="7"/>
  <c r="B69" i="7" s="1"/>
  <c r="H63" i="5"/>
  <c r="C63" i="5"/>
  <c r="B64" i="5" s="1"/>
  <c r="J63" i="5"/>
  <c r="G64" i="5"/>
  <c r="I63" i="5"/>
  <c r="J65" i="1"/>
  <c r="I65" i="1"/>
  <c r="H65" i="1"/>
  <c r="G66" i="1"/>
  <c r="C66" i="1" s="1"/>
  <c r="B67" i="1" s="1"/>
  <c r="K65" i="1"/>
  <c r="AS69" i="7" l="1"/>
  <c r="AK69" i="7"/>
  <c r="AJ70" i="7" s="1"/>
  <c r="AO70" i="7"/>
  <c r="AR69" i="7"/>
  <c r="AQ69" i="7"/>
  <c r="AP69" i="7"/>
  <c r="G70" i="7"/>
  <c r="K69" i="7"/>
  <c r="J69" i="7"/>
  <c r="I69" i="7"/>
  <c r="H69" i="7"/>
  <c r="C69" i="7"/>
  <c r="B70" i="7" s="1"/>
  <c r="J64" i="5"/>
  <c r="I64" i="5"/>
  <c r="H64" i="5"/>
  <c r="C64" i="5"/>
  <c r="B65" i="5" s="1"/>
  <c r="G65" i="5"/>
  <c r="J66" i="1"/>
  <c r="K66" i="1"/>
  <c r="I66" i="1"/>
  <c r="H66" i="1"/>
  <c r="G67" i="1"/>
  <c r="C67" i="1" s="1"/>
  <c r="B68" i="1" s="1"/>
  <c r="AP70" i="7" l="1"/>
  <c r="AS70" i="7"/>
  <c r="AK70" i="7"/>
  <c r="AJ71" i="7" s="1"/>
  <c r="AO71" i="7"/>
  <c r="AR70" i="7"/>
  <c r="AQ70" i="7"/>
  <c r="G71" i="7"/>
  <c r="I70" i="7"/>
  <c r="H70" i="7"/>
  <c r="C70" i="7"/>
  <c r="B71" i="7" s="1"/>
  <c r="J70" i="7"/>
  <c r="K70" i="7"/>
  <c r="G66" i="5"/>
  <c r="I65" i="5"/>
  <c r="H65" i="5"/>
  <c r="C65" i="5"/>
  <c r="B66" i="5" s="1"/>
  <c r="J65" i="5"/>
  <c r="J67" i="1"/>
  <c r="G68" i="1"/>
  <c r="C68" i="1" s="1"/>
  <c r="B69" i="1" s="1"/>
  <c r="K67" i="1"/>
  <c r="H67" i="1"/>
  <c r="I67" i="1"/>
  <c r="AS71" i="7" l="1"/>
  <c r="AK71" i="7"/>
  <c r="AJ72" i="7" s="1"/>
  <c r="AO72" i="7"/>
  <c r="AR71" i="7"/>
  <c r="AQ71" i="7"/>
  <c r="AP71" i="7"/>
  <c r="G72" i="7"/>
  <c r="K71" i="7"/>
  <c r="J71" i="7"/>
  <c r="I71" i="7"/>
  <c r="H71" i="7"/>
  <c r="C71" i="7"/>
  <c r="B72" i="7" s="1"/>
  <c r="I66" i="5"/>
  <c r="H66" i="5"/>
  <c r="C66" i="5"/>
  <c r="B67" i="5" s="1"/>
  <c r="G67" i="5"/>
  <c r="J66" i="5"/>
  <c r="J68" i="1"/>
  <c r="G69" i="1"/>
  <c r="C69" i="1" s="1"/>
  <c r="B70" i="1" s="1"/>
  <c r="I68" i="1"/>
  <c r="K68" i="1"/>
  <c r="H68" i="1"/>
  <c r="AO73" i="7" l="1"/>
  <c r="AR72" i="7"/>
  <c r="AQ72" i="7"/>
  <c r="AP72" i="7"/>
  <c r="AS72" i="7"/>
  <c r="AK72" i="7"/>
  <c r="AJ73" i="7" s="1"/>
  <c r="G73" i="7"/>
  <c r="C72" i="7"/>
  <c r="B73" i="7" s="1"/>
  <c r="I72" i="7"/>
  <c r="K72" i="7"/>
  <c r="H72" i="7"/>
  <c r="J72" i="7"/>
  <c r="J67" i="5"/>
  <c r="I67" i="5"/>
  <c r="H67" i="5"/>
  <c r="C67" i="5"/>
  <c r="B68" i="5" s="1"/>
  <c r="G68" i="5"/>
  <c r="J69" i="1"/>
  <c r="I69" i="1"/>
  <c r="H69" i="1"/>
  <c r="G70" i="1"/>
  <c r="C70" i="1" s="1"/>
  <c r="B71" i="1" s="1"/>
  <c r="K69" i="1"/>
  <c r="AO74" i="7" l="1"/>
  <c r="AS73" i="7"/>
  <c r="AK73" i="7"/>
  <c r="AJ74" i="7" s="1"/>
  <c r="AR73" i="7"/>
  <c r="AQ73" i="7"/>
  <c r="AP73" i="7"/>
  <c r="G74" i="7"/>
  <c r="J73" i="7"/>
  <c r="I73" i="7"/>
  <c r="H73" i="7"/>
  <c r="C73" i="7"/>
  <c r="B74" i="7" s="1"/>
  <c r="K73" i="7"/>
  <c r="I68" i="5"/>
  <c r="C68" i="5"/>
  <c r="B69" i="5" s="1"/>
  <c r="J68" i="5"/>
  <c r="H68" i="5"/>
  <c r="G69" i="5"/>
  <c r="J70" i="1"/>
  <c r="H70" i="1"/>
  <c r="K70" i="1"/>
  <c r="I70" i="1"/>
  <c r="G71" i="1"/>
  <c r="C71" i="1" s="1"/>
  <c r="B72" i="1" s="1"/>
  <c r="AS74" i="7" l="1"/>
  <c r="AK74" i="7"/>
  <c r="AJ75" i="7" s="1"/>
  <c r="AO75" i="7"/>
  <c r="AR74" i="7"/>
  <c r="AQ74" i="7"/>
  <c r="AP74" i="7"/>
  <c r="G75" i="7"/>
  <c r="K74" i="7"/>
  <c r="J74" i="7"/>
  <c r="I74" i="7"/>
  <c r="H74" i="7"/>
  <c r="C74" i="7"/>
  <c r="B75" i="7" s="1"/>
  <c r="G70" i="5"/>
  <c r="H69" i="5"/>
  <c r="C69" i="5"/>
  <c r="B70" i="5" s="1"/>
  <c r="J69" i="5"/>
  <c r="I69" i="5"/>
  <c r="J71" i="1"/>
  <c r="H71" i="1"/>
  <c r="G72" i="1"/>
  <c r="C72" i="1" s="1"/>
  <c r="B73" i="1" s="1"/>
  <c r="I71" i="1"/>
  <c r="K71" i="1"/>
  <c r="AQ75" i="7" l="1"/>
  <c r="AP75" i="7"/>
  <c r="AS75" i="7"/>
  <c r="AK75" i="7"/>
  <c r="AJ76" i="7" s="1"/>
  <c r="AO76" i="7"/>
  <c r="AR75" i="7"/>
  <c r="G76" i="7"/>
  <c r="H75" i="7"/>
  <c r="C75" i="7"/>
  <c r="B76" i="7" s="1"/>
  <c r="J75" i="7"/>
  <c r="K75" i="7"/>
  <c r="I75" i="7"/>
  <c r="C70" i="5"/>
  <c r="B71" i="5" s="1"/>
  <c r="G71" i="5"/>
  <c r="J70" i="5"/>
  <c r="I70" i="5"/>
  <c r="H70" i="5"/>
  <c r="J72" i="1"/>
  <c r="H72" i="1"/>
  <c r="K72" i="1"/>
  <c r="I72" i="1"/>
  <c r="G73" i="1"/>
  <c r="C73" i="1" s="1"/>
  <c r="B74" i="1" s="1"/>
  <c r="AQ76" i="7" l="1"/>
  <c r="AS76" i="7"/>
  <c r="AK76" i="7"/>
  <c r="AJ77" i="7" s="1"/>
  <c r="AO77" i="7"/>
  <c r="AR76" i="7"/>
  <c r="AP76" i="7"/>
  <c r="G77" i="7"/>
  <c r="K76" i="7"/>
  <c r="J76" i="7"/>
  <c r="I76" i="7"/>
  <c r="H76" i="7"/>
  <c r="C76" i="7"/>
  <c r="B77" i="7" s="1"/>
  <c r="J71" i="5"/>
  <c r="I71" i="5"/>
  <c r="H71" i="5"/>
  <c r="C71" i="5"/>
  <c r="B72" i="5" s="1"/>
  <c r="G72" i="5"/>
  <c r="J73" i="1"/>
  <c r="H73" i="1"/>
  <c r="G74" i="1"/>
  <c r="C74" i="1" s="1"/>
  <c r="B75" i="1" s="1"/>
  <c r="K73" i="1"/>
  <c r="I73" i="1"/>
  <c r="AS77" i="7" l="1"/>
  <c r="AK77" i="7"/>
  <c r="AJ78" i="7" s="1"/>
  <c r="AO78" i="7"/>
  <c r="AR77" i="7"/>
  <c r="AQ77" i="7"/>
  <c r="AP77" i="7"/>
  <c r="G78" i="7"/>
  <c r="K77" i="7"/>
  <c r="J77" i="7"/>
  <c r="C77" i="7"/>
  <c r="B78" i="7" s="1"/>
  <c r="I77" i="7"/>
  <c r="H77" i="7"/>
  <c r="G73" i="5"/>
  <c r="I72" i="5"/>
  <c r="C72" i="5"/>
  <c r="B73" i="5" s="1"/>
  <c r="J72" i="5"/>
  <c r="H72" i="5"/>
  <c r="J74" i="1"/>
  <c r="H74" i="1"/>
  <c r="G75" i="1"/>
  <c r="C75" i="1" s="1"/>
  <c r="B76" i="1" s="1"/>
  <c r="K74" i="1"/>
  <c r="I74" i="1"/>
  <c r="AP78" i="7" l="1"/>
  <c r="AK78" i="7"/>
  <c r="AJ79" i="7" s="1"/>
  <c r="AS78" i="7"/>
  <c r="AO79" i="7"/>
  <c r="AR78" i="7"/>
  <c r="AQ78" i="7"/>
  <c r="G79" i="7"/>
  <c r="I78" i="7"/>
  <c r="H78" i="7"/>
  <c r="C78" i="7"/>
  <c r="B79" i="7" s="1"/>
  <c r="K78" i="7"/>
  <c r="J78" i="7"/>
  <c r="H73" i="5"/>
  <c r="C73" i="5"/>
  <c r="B74" i="5" s="1"/>
  <c r="G74" i="5"/>
  <c r="I73" i="5"/>
  <c r="J73" i="5"/>
  <c r="J75" i="1"/>
  <c r="H75" i="1"/>
  <c r="K75" i="1"/>
  <c r="I75" i="1"/>
  <c r="G76" i="1"/>
  <c r="C76" i="1" s="1"/>
  <c r="B77" i="1" s="1"/>
  <c r="AP79" i="7" l="1"/>
  <c r="AS79" i="7"/>
  <c r="AK79" i="7"/>
  <c r="AJ80" i="7" s="1"/>
  <c r="AO80" i="7"/>
  <c r="AR79" i="7"/>
  <c r="AQ79" i="7"/>
  <c r="G80" i="7"/>
  <c r="K79" i="7"/>
  <c r="J79" i="7"/>
  <c r="I79" i="7"/>
  <c r="H79" i="7"/>
  <c r="C79" i="7"/>
  <c r="B80" i="7" s="1"/>
  <c r="G75" i="5"/>
  <c r="J74" i="5"/>
  <c r="C74" i="5"/>
  <c r="B75" i="5" s="1"/>
  <c r="I74" i="5"/>
  <c r="H74" i="5"/>
  <c r="J76" i="1"/>
  <c r="H76" i="1"/>
  <c r="G77" i="1"/>
  <c r="C77" i="1" s="1"/>
  <c r="B78" i="1" s="1"/>
  <c r="K76" i="1"/>
  <c r="I76" i="1"/>
  <c r="AO81" i="7" l="1"/>
  <c r="AR80" i="7"/>
  <c r="AQ80" i="7"/>
  <c r="AP80" i="7"/>
  <c r="AS80" i="7"/>
  <c r="AK80" i="7"/>
  <c r="AJ81" i="7" s="1"/>
  <c r="G81" i="7"/>
  <c r="C80" i="7"/>
  <c r="B81" i="7" s="1"/>
  <c r="H80" i="7"/>
  <c r="K80" i="7"/>
  <c r="J80" i="7"/>
  <c r="I80" i="7"/>
  <c r="J75" i="5"/>
  <c r="C75" i="5"/>
  <c r="B76" i="5" s="1"/>
  <c r="G76" i="5"/>
  <c r="I75" i="5"/>
  <c r="H75" i="5"/>
  <c r="J77" i="1"/>
  <c r="H77" i="1"/>
  <c r="I77" i="1"/>
  <c r="G78" i="1"/>
  <c r="C78" i="1" s="1"/>
  <c r="B79" i="1" s="1"/>
  <c r="K77" i="1"/>
  <c r="AR81" i="7" l="1"/>
  <c r="AS81" i="7"/>
  <c r="AK81" i="7"/>
  <c r="AJ82" i="7" s="1"/>
  <c r="AO82" i="7"/>
  <c r="AQ81" i="7"/>
  <c r="AP81" i="7"/>
  <c r="G82" i="7"/>
  <c r="J81" i="7"/>
  <c r="I81" i="7"/>
  <c r="H81" i="7"/>
  <c r="K81" i="7"/>
  <c r="C81" i="7"/>
  <c r="B82" i="7" s="1"/>
  <c r="J76" i="5"/>
  <c r="I76" i="5"/>
  <c r="H76" i="5"/>
  <c r="C76" i="5"/>
  <c r="B77" i="5" s="1"/>
  <c r="G77" i="5"/>
  <c r="J78" i="1"/>
  <c r="H78" i="1"/>
  <c r="K78" i="1"/>
  <c r="I78" i="1"/>
  <c r="G79" i="1"/>
  <c r="C79" i="1" s="1"/>
  <c r="B80" i="1" s="1"/>
  <c r="AS82" i="7" l="1"/>
  <c r="AK82" i="7"/>
  <c r="AJ83" i="7" s="1"/>
  <c r="AO83" i="7"/>
  <c r="AR82" i="7"/>
  <c r="AQ82" i="7"/>
  <c r="AP82" i="7"/>
  <c r="G83" i="7"/>
  <c r="K82" i="7"/>
  <c r="J82" i="7"/>
  <c r="I82" i="7"/>
  <c r="C82" i="7"/>
  <c r="B83" i="7" s="1"/>
  <c r="H82" i="7"/>
  <c r="G78" i="5"/>
  <c r="J77" i="5"/>
  <c r="H77" i="5"/>
  <c r="C77" i="5"/>
  <c r="B78" i="5" s="1"/>
  <c r="I77" i="5"/>
  <c r="J79" i="1"/>
  <c r="H79" i="1"/>
  <c r="G80" i="1"/>
  <c r="C80" i="1" s="1"/>
  <c r="B81" i="1" s="1"/>
  <c r="I79" i="1"/>
  <c r="K79" i="1"/>
  <c r="AQ83" i="7" l="1"/>
  <c r="AP83" i="7"/>
  <c r="AS83" i="7"/>
  <c r="AK83" i="7"/>
  <c r="AJ84" i="7" s="1"/>
  <c r="AO84" i="7"/>
  <c r="AR83" i="7"/>
  <c r="G84" i="7"/>
  <c r="H83" i="7"/>
  <c r="C83" i="7"/>
  <c r="B84" i="7" s="1"/>
  <c r="I83" i="7"/>
  <c r="K83" i="7"/>
  <c r="J83" i="7"/>
  <c r="H78" i="5"/>
  <c r="C78" i="5"/>
  <c r="B79" i="5" s="1"/>
  <c r="J78" i="5"/>
  <c r="I78" i="5"/>
  <c r="G79" i="5"/>
  <c r="J80" i="1"/>
  <c r="H80" i="1"/>
  <c r="G81" i="1"/>
  <c r="C81" i="1" s="1"/>
  <c r="B82" i="1" s="1"/>
  <c r="K80" i="1"/>
  <c r="I80" i="1"/>
  <c r="AQ84" i="7" l="1"/>
  <c r="AS84" i="7"/>
  <c r="AK84" i="7"/>
  <c r="AJ85" i="7" s="1"/>
  <c r="AO85" i="7"/>
  <c r="AR84" i="7"/>
  <c r="AP84" i="7"/>
  <c r="G85" i="7"/>
  <c r="K84" i="7"/>
  <c r="J84" i="7"/>
  <c r="I84" i="7"/>
  <c r="H84" i="7"/>
  <c r="C84" i="7"/>
  <c r="B85" i="7" s="1"/>
  <c r="J79" i="5"/>
  <c r="I79" i="5"/>
  <c r="H79" i="5"/>
  <c r="C79" i="5"/>
  <c r="B80" i="5" s="1"/>
  <c r="G80" i="5"/>
  <c r="J81" i="1"/>
  <c r="H81" i="1"/>
  <c r="G82" i="1"/>
  <c r="C82" i="1" s="1"/>
  <c r="B83" i="1" s="1"/>
  <c r="I81" i="1"/>
  <c r="K81" i="1"/>
  <c r="AS85" i="7" l="1"/>
  <c r="AK85" i="7"/>
  <c r="AJ86" i="7" s="1"/>
  <c r="AO86" i="7"/>
  <c r="AR85" i="7"/>
  <c r="AQ85" i="7"/>
  <c r="AP85" i="7"/>
  <c r="G86" i="7"/>
  <c r="K85" i="7"/>
  <c r="J85" i="7"/>
  <c r="H85" i="7"/>
  <c r="I85" i="7"/>
  <c r="C85" i="7"/>
  <c r="B86" i="7" s="1"/>
  <c r="G81" i="5"/>
  <c r="I80" i="5"/>
  <c r="J80" i="5"/>
  <c r="H80" i="5"/>
  <c r="C80" i="5"/>
  <c r="B81" i="5" s="1"/>
  <c r="J82" i="1"/>
  <c r="H82" i="1"/>
  <c r="G83" i="1"/>
  <c r="C83" i="1" s="1"/>
  <c r="B84" i="1" s="1"/>
  <c r="K82" i="1"/>
  <c r="I82" i="1"/>
  <c r="AP86" i="7" l="1"/>
  <c r="AK86" i="7"/>
  <c r="AJ87" i="7" s="1"/>
  <c r="AS86" i="7"/>
  <c r="AO87" i="7"/>
  <c r="AR86" i="7"/>
  <c r="AQ86" i="7"/>
  <c r="G87" i="7"/>
  <c r="I86" i="7"/>
  <c r="H86" i="7"/>
  <c r="C86" i="7"/>
  <c r="B87" i="7" s="1"/>
  <c r="J86" i="7"/>
  <c r="K86" i="7"/>
  <c r="I81" i="5"/>
  <c r="H81" i="5"/>
  <c r="C81" i="5"/>
  <c r="B82" i="5" s="1"/>
  <c r="G82" i="5"/>
  <c r="J81" i="5"/>
  <c r="J83" i="1"/>
  <c r="H83" i="1"/>
  <c r="G84" i="1"/>
  <c r="C84" i="1" s="1"/>
  <c r="B85" i="1" s="1"/>
  <c r="I83" i="1"/>
  <c r="K83" i="1"/>
  <c r="AP87" i="7" l="1"/>
  <c r="AS87" i="7"/>
  <c r="AK87" i="7"/>
  <c r="AJ88" i="7" s="1"/>
  <c r="AO88" i="7"/>
  <c r="AR87" i="7"/>
  <c r="AQ87" i="7"/>
  <c r="G88" i="7"/>
  <c r="K87" i="7"/>
  <c r="J87" i="7"/>
  <c r="I87" i="7"/>
  <c r="H87" i="7"/>
  <c r="C87" i="7"/>
  <c r="B88" i="7" s="1"/>
  <c r="G83" i="5"/>
  <c r="J82" i="5"/>
  <c r="I82" i="5"/>
  <c r="H82" i="5"/>
  <c r="C82" i="5"/>
  <c r="B83" i="5" s="1"/>
  <c r="J84" i="1"/>
  <c r="H84" i="1"/>
  <c r="G85" i="1"/>
  <c r="C85" i="1" s="1"/>
  <c r="B86" i="1" s="1"/>
  <c r="K84" i="1"/>
  <c r="I84" i="1"/>
  <c r="AO89" i="7" l="1"/>
  <c r="AR88" i="7"/>
  <c r="AQ88" i="7"/>
  <c r="AP88" i="7"/>
  <c r="AS88" i="7"/>
  <c r="AK88" i="7"/>
  <c r="AJ89" i="7" s="1"/>
  <c r="G89" i="7"/>
  <c r="C88" i="7"/>
  <c r="B89" i="7" s="1"/>
  <c r="K88" i="7"/>
  <c r="I88" i="7"/>
  <c r="H88" i="7"/>
  <c r="J88" i="7"/>
  <c r="G84" i="5"/>
  <c r="J83" i="5"/>
  <c r="C83" i="5"/>
  <c r="B84" i="5" s="1"/>
  <c r="I83" i="5"/>
  <c r="H83" i="5"/>
  <c r="J85" i="1"/>
  <c r="H85" i="1"/>
  <c r="G86" i="1"/>
  <c r="C86" i="1" s="1"/>
  <c r="B87" i="1" s="1"/>
  <c r="I85" i="1"/>
  <c r="K85" i="1"/>
  <c r="AR89" i="7" l="1"/>
  <c r="AS89" i="7"/>
  <c r="AK89" i="7"/>
  <c r="AJ90" i="7" s="1"/>
  <c r="AO90" i="7"/>
  <c r="AQ89" i="7"/>
  <c r="AP89" i="7"/>
  <c r="G90" i="7"/>
  <c r="J89" i="7"/>
  <c r="I89" i="7"/>
  <c r="H89" i="7"/>
  <c r="C89" i="7"/>
  <c r="B90" i="7" s="1"/>
  <c r="K89" i="7"/>
  <c r="J84" i="5"/>
  <c r="I84" i="5"/>
  <c r="H84" i="5"/>
  <c r="C84" i="5"/>
  <c r="B85" i="5" s="1"/>
  <c r="G85" i="5"/>
  <c r="J86" i="1"/>
  <c r="H86" i="1"/>
  <c r="G87" i="1"/>
  <c r="C87" i="1" s="1"/>
  <c r="B88" i="1" s="1"/>
  <c r="K86" i="1"/>
  <c r="I86" i="1"/>
  <c r="AS90" i="7" l="1"/>
  <c r="AK90" i="7"/>
  <c r="AJ91" i="7" s="1"/>
  <c r="AO91" i="7"/>
  <c r="AR90" i="7"/>
  <c r="AQ90" i="7"/>
  <c r="AP90" i="7"/>
  <c r="G91" i="7"/>
  <c r="K90" i="7"/>
  <c r="J90" i="7"/>
  <c r="I90" i="7"/>
  <c r="H90" i="7"/>
  <c r="C90" i="7"/>
  <c r="B91" i="7" s="1"/>
  <c r="G86" i="5"/>
  <c r="J85" i="5"/>
  <c r="H85" i="5"/>
  <c r="C85" i="5"/>
  <c r="B86" i="5" s="1"/>
  <c r="I85" i="5"/>
  <c r="J87" i="1"/>
  <c r="H87" i="1"/>
  <c r="G88" i="1"/>
  <c r="C88" i="1" s="1"/>
  <c r="B89" i="1" s="1"/>
  <c r="I87" i="1"/>
  <c r="K87" i="1"/>
  <c r="AQ91" i="7" l="1"/>
  <c r="AP91" i="7"/>
  <c r="AS91" i="7"/>
  <c r="AK91" i="7"/>
  <c r="AJ92" i="7" s="1"/>
  <c r="AO92" i="7"/>
  <c r="AR91" i="7"/>
  <c r="G92" i="7"/>
  <c r="H91" i="7"/>
  <c r="C91" i="7"/>
  <c r="B92" i="7" s="1"/>
  <c r="J91" i="7"/>
  <c r="I91" i="7"/>
  <c r="K91" i="7"/>
  <c r="H86" i="5"/>
  <c r="C86" i="5"/>
  <c r="B87" i="5" s="1"/>
  <c r="J86" i="5"/>
  <c r="I86" i="5"/>
  <c r="G87" i="5"/>
  <c r="J88" i="1"/>
  <c r="H88" i="1"/>
  <c r="G89" i="1"/>
  <c r="C89" i="1" s="1"/>
  <c r="B90" i="1" s="1"/>
  <c r="K88" i="1"/>
  <c r="I88" i="1"/>
  <c r="AS92" i="7" l="1"/>
  <c r="AK92" i="7"/>
  <c r="AJ93" i="7" s="1"/>
  <c r="AO93" i="7"/>
  <c r="AR92" i="7"/>
  <c r="AQ92" i="7"/>
  <c r="AP92" i="7"/>
  <c r="G93" i="7"/>
  <c r="K92" i="7"/>
  <c r="J92" i="7"/>
  <c r="I92" i="7"/>
  <c r="H92" i="7"/>
  <c r="C92" i="7"/>
  <c r="B93" i="7" s="1"/>
  <c r="J87" i="5"/>
  <c r="I87" i="5"/>
  <c r="H87" i="5"/>
  <c r="C87" i="5"/>
  <c r="B88" i="5" s="1"/>
  <c r="G88" i="5"/>
  <c r="J89" i="1"/>
  <c r="H89" i="1"/>
  <c r="G90" i="1"/>
  <c r="C90" i="1" s="1"/>
  <c r="B91" i="1" s="1"/>
  <c r="I89" i="1"/>
  <c r="K89" i="1"/>
  <c r="AS93" i="7" l="1"/>
  <c r="AK93" i="7"/>
  <c r="AO94" i="7"/>
  <c r="AR93" i="7"/>
  <c r="AQ93" i="7"/>
  <c r="AP93" i="7"/>
  <c r="AJ94" i="7"/>
  <c r="G94" i="7"/>
  <c r="C93" i="7"/>
  <c r="B94" i="7" s="1"/>
  <c r="K93" i="7"/>
  <c r="J93" i="7"/>
  <c r="H93" i="7"/>
  <c r="I93" i="7"/>
  <c r="G89" i="5"/>
  <c r="I88" i="5"/>
  <c r="J88" i="5"/>
  <c r="H88" i="5"/>
  <c r="C88" i="5"/>
  <c r="B89" i="5" s="1"/>
  <c r="J90" i="1"/>
  <c r="H90" i="1"/>
  <c r="G91" i="1"/>
  <c r="C91" i="1" s="1"/>
  <c r="B92" i="1" s="1"/>
  <c r="K90" i="1"/>
  <c r="I90" i="1"/>
  <c r="AP94" i="7" l="1"/>
  <c r="AS94" i="7"/>
  <c r="AK94" i="7"/>
  <c r="AJ95" i="7" s="1"/>
  <c r="AO95" i="7"/>
  <c r="AR94" i="7"/>
  <c r="AQ94" i="7"/>
  <c r="G95" i="7"/>
  <c r="I94" i="7"/>
  <c r="H94" i="7"/>
  <c r="C94" i="7"/>
  <c r="B95" i="7" s="1"/>
  <c r="K94" i="7"/>
  <c r="J94" i="7"/>
  <c r="I89" i="5"/>
  <c r="H89" i="5"/>
  <c r="C89" i="5"/>
  <c r="B90" i="5" s="1"/>
  <c r="G90" i="5"/>
  <c r="J89" i="5"/>
  <c r="J91" i="1"/>
  <c r="I91" i="1"/>
  <c r="H91" i="1"/>
  <c r="G92" i="1"/>
  <c r="C92" i="1" s="1"/>
  <c r="B93" i="1" s="1"/>
  <c r="K91" i="1"/>
  <c r="AP95" i="7" l="1"/>
  <c r="AS95" i="7"/>
  <c r="AK95" i="7"/>
  <c r="AJ96" i="7" s="1"/>
  <c r="AO96" i="7"/>
  <c r="AR95" i="7"/>
  <c r="AQ95" i="7"/>
  <c r="G96" i="7"/>
  <c r="K95" i="7"/>
  <c r="J95" i="7"/>
  <c r="I95" i="7"/>
  <c r="H95" i="7"/>
  <c r="C95" i="7"/>
  <c r="B96" i="7" s="1"/>
  <c r="G91" i="5"/>
  <c r="J90" i="5"/>
  <c r="I90" i="5"/>
  <c r="H90" i="5"/>
  <c r="C90" i="5"/>
  <c r="B91" i="5" s="1"/>
  <c r="J92" i="1"/>
  <c r="I92" i="1"/>
  <c r="H92" i="1"/>
  <c r="G93" i="1"/>
  <c r="C93" i="1" s="1"/>
  <c r="B94" i="1" s="1"/>
  <c r="K92" i="1"/>
  <c r="AO97" i="7" l="1"/>
  <c r="AQ96" i="7"/>
  <c r="AS96" i="7"/>
  <c r="AR96" i="7"/>
  <c r="AP96" i="7"/>
  <c r="AK96" i="7"/>
  <c r="AJ97" i="7" s="1"/>
  <c r="G97" i="7"/>
  <c r="C96" i="7"/>
  <c r="B97" i="7" s="1"/>
  <c r="K96" i="7"/>
  <c r="J96" i="7"/>
  <c r="I96" i="7"/>
  <c r="H96" i="7"/>
  <c r="G92" i="5"/>
  <c r="J91" i="5"/>
  <c r="C91" i="5"/>
  <c r="B92" i="5" s="1"/>
  <c r="I91" i="5"/>
  <c r="H91" i="5"/>
  <c r="J93" i="1"/>
  <c r="I93" i="1"/>
  <c r="H93" i="1"/>
  <c r="G94" i="1"/>
  <c r="C94" i="1" s="1"/>
  <c r="B95" i="1" s="1"/>
  <c r="K93" i="1"/>
  <c r="AS97" i="7" l="1"/>
  <c r="AK97" i="7"/>
  <c r="AJ98" i="7" s="1"/>
  <c r="AO98" i="7"/>
  <c r="AR97" i="7"/>
  <c r="AQ97" i="7"/>
  <c r="AP97" i="7"/>
  <c r="G98" i="7"/>
  <c r="J97" i="7"/>
  <c r="I97" i="7"/>
  <c r="H97" i="7"/>
  <c r="C97" i="7"/>
  <c r="B98" i="7" s="1"/>
  <c r="K97" i="7"/>
  <c r="J92" i="5"/>
  <c r="I92" i="5"/>
  <c r="H92" i="5"/>
  <c r="C92" i="5"/>
  <c r="B93" i="5" s="1"/>
  <c r="G93" i="5"/>
  <c r="J94" i="1"/>
  <c r="I94" i="1"/>
  <c r="H94" i="1"/>
  <c r="G95" i="1"/>
  <c r="C95" i="1" s="1"/>
  <c r="B96" i="1" s="1"/>
  <c r="K94" i="1"/>
  <c r="AO99" i="7" l="1"/>
  <c r="AR98" i="7"/>
  <c r="AQ98" i="7"/>
  <c r="AP98" i="7"/>
  <c r="AS98" i="7"/>
  <c r="AK98" i="7"/>
  <c r="AJ99" i="7" s="1"/>
  <c r="G99" i="7"/>
  <c r="K98" i="7"/>
  <c r="J98" i="7"/>
  <c r="I98" i="7"/>
  <c r="C98" i="7"/>
  <c r="B99" i="7" s="1"/>
  <c r="H98" i="7"/>
  <c r="G94" i="5"/>
  <c r="J93" i="5"/>
  <c r="H93" i="5"/>
  <c r="C93" i="5"/>
  <c r="B94" i="5" s="1"/>
  <c r="I93" i="5"/>
  <c r="J95" i="1"/>
  <c r="I95" i="1"/>
  <c r="H95" i="1"/>
  <c r="G96" i="1"/>
  <c r="C96" i="1" s="1"/>
  <c r="B97" i="1" s="1"/>
  <c r="K95" i="1"/>
  <c r="AQ99" i="7" l="1"/>
  <c r="AP99" i="7"/>
  <c r="AR99" i="7"/>
  <c r="AO100" i="7"/>
  <c r="AK99" i="7"/>
  <c r="AJ100" i="7" s="1"/>
  <c r="AS99" i="7"/>
  <c r="G100" i="7"/>
  <c r="H99" i="7"/>
  <c r="C99" i="7"/>
  <c r="B100" i="7" s="1"/>
  <c r="I99" i="7"/>
  <c r="K99" i="7"/>
  <c r="J99" i="7"/>
  <c r="H94" i="5"/>
  <c r="C94" i="5"/>
  <c r="B95" i="5" s="1"/>
  <c r="I94" i="5"/>
  <c r="G95" i="5"/>
  <c r="J94" i="5"/>
  <c r="J96" i="1"/>
  <c r="I96" i="1"/>
  <c r="H96" i="1"/>
  <c r="G97" i="1"/>
  <c r="C97" i="1" s="1"/>
  <c r="B98" i="1" s="1"/>
  <c r="K96" i="1"/>
  <c r="AS100" i="7" l="1"/>
  <c r="AK100" i="7"/>
  <c r="AJ101" i="7" s="1"/>
  <c r="AO101" i="7"/>
  <c r="AR100" i="7"/>
  <c r="AQ100" i="7"/>
  <c r="AP100" i="7"/>
  <c r="G101" i="7"/>
  <c r="K100" i="7"/>
  <c r="J100" i="7"/>
  <c r="I100" i="7"/>
  <c r="H100" i="7"/>
  <c r="C100" i="7"/>
  <c r="B101" i="7" s="1"/>
  <c r="J95" i="5"/>
  <c r="I95" i="5"/>
  <c r="H95" i="5"/>
  <c r="C95" i="5"/>
  <c r="B96" i="5" s="1"/>
  <c r="G96" i="5"/>
  <c r="J97" i="1"/>
  <c r="I97" i="1"/>
  <c r="H97" i="1"/>
  <c r="G98" i="1"/>
  <c r="C98" i="1" s="1"/>
  <c r="B99" i="1" s="1"/>
  <c r="K97" i="1"/>
  <c r="AQ101" i="7" l="1"/>
  <c r="AP101" i="7"/>
  <c r="AS101" i="7"/>
  <c r="AK101" i="7"/>
  <c r="AJ102" i="7" s="1"/>
  <c r="AO102" i="7"/>
  <c r="AR101" i="7"/>
  <c r="G102" i="7"/>
  <c r="K101" i="7"/>
  <c r="J101" i="7"/>
  <c r="H101" i="7"/>
  <c r="I101" i="7"/>
  <c r="C101" i="7"/>
  <c r="B102" i="7" s="1"/>
  <c r="G97" i="5"/>
  <c r="I96" i="5"/>
  <c r="H96" i="5"/>
  <c r="C96" i="5"/>
  <c r="B97" i="5" s="1"/>
  <c r="J96" i="5"/>
  <c r="J98" i="1"/>
  <c r="I98" i="1"/>
  <c r="H98" i="1"/>
  <c r="G99" i="1"/>
  <c r="C99" i="1" s="1"/>
  <c r="B100" i="1" s="1"/>
  <c r="K98" i="1"/>
  <c r="AS102" i="7" l="1"/>
  <c r="AK102" i="7"/>
  <c r="AJ103" i="7" s="1"/>
  <c r="AP102" i="7"/>
  <c r="AR102" i="7"/>
  <c r="AQ102" i="7"/>
  <c r="AO103" i="7"/>
  <c r="G103" i="7"/>
  <c r="I102" i="7"/>
  <c r="H102" i="7"/>
  <c r="C102" i="7"/>
  <c r="B103" i="7" s="1"/>
  <c r="J102" i="7"/>
  <c r="K102" i="7"/>
  <c r="I97" i="5"/>
  <c r="H97" i="5"/>
  <c r="C97" i="5"/>
  <c r="B98" i="5" s="1"/>
  <c r="G98" i="5"/>
  <c r="J97" i="5"/>
  <c r="J99" i="1"/>
  <c r="I99" i="1"/>
  <c r="H99" i="1"/>
  <c r="G100" i="1"/>
  <c r="C100" i="1" s="1"/>
  <c r="B101" i="1" s="1"/>
  <c r="K99" i="1"/>
  <c r="AS103" i="7" l="1"/>
  <c r="AK103" i="7"/>
  <c r="AO104" i="7"/>
  <c r="AR103" i="7"/>
  <c r="AQ103" i="7"/>
  <c r="AP103" i="7"/>
  <c r="AJ104" i="7"/>
  <c r="G104" i="7"/>
  <c r="K103" i="7"/>
  <c r="J103" i="7"/>
  <c r="I103" i="7"/>
  <c r="H103" i="7"/>
  <c r="C103" i="7"/>
  <c r="B104" i="7" s="1"/>
  <c r="G99" i="5"/>
  <c r="J98" i="5"/>
  <c r="I98" i="5"/>
  <c r="H98" i="5"/>
  <c r="C98" i="5"/>
  <c r="B99" i="5" s="1"/>
  <c r="J100" i="1"/>
  <c r="I100" i="1"/>
  <c r="H100" i="1"/>
  <c r="G101" i="1"/>
  <c r="C101" i="1" s="1"/>
  <c r="B102" i="1" s="1"/>
  <c r="K100" i="1"/>
  <c r="AP104" i="7" l="1"/>
  <c r="AO105" i="7"/>
  <c r="AR104" i="7"/>
  <c r="AQ104" i="7"/>
  <c r="AK104" i="7"/>
  <c r="AJ105" i="7" s="1"/>
  <c r="AS104" i="7"/>
  <c r="G105" i="7"/>
  <c r="C104" i="7"/>
  <c r="B105" i="7" s="1"/>
  <c r="H104" i="7"/>
  <c r="K104" i="7"/>
  <c r="I104" i="7"/>
  <c r="J104" i="7"/>
  <c r="G100" i="5"/>
  <c r="J99" i="5"/>
  <c r="C99" i="5"/>
  <c r="B100" i="5" s="1"/>
  <c r="I99" i="5"/>
  <c r="H99" i="5"/>
  <c r="J101" i="1"/>
  <c r="I101" i="1"/>
  <c r="H101" i="1"/>
  <c r="G102" i="1"/>
  <c r="C102" i="1" s="1"/>
  <c r="B103" i="1" s="1"/>
  <c r="K101" i="1"/>
  <c r="AS105" i="7" l="1"/>
  <c r="AK105" i="7"/>
  <c r="AJ106" i="7" s="1"/>
  <c r="AO106" i="7"/>
  <c r="AR105" i="7"/>
  <c r="AQ105" i="7"/>
  <c r="AP105" i="7"/>
  <c r="G106" i="7"/>
  <c r="J105" i="7"/>
  <c r="I105" i="7"/>
  <c r="H105" i="7"/>
  <c r="K105" i="7"/>
  <c r="C105" i="7"/>
  <c r="B106" i="7" s="1"/>
  <c r="J100" i="5"/>
  <c r="I100" i="5"/>
  <c r="H100" i="5"/>
  <c r="C100" i="5"/>
  <c r="B101" i="5" s="1"/>
  <c r="G101" i="5"/>
  <c r="J102" i="1"/>
  <c r="I102" i="1"/>
  <c r="H102" i="1"/>
  <c r="G103" i="1"/>
  <c r="C103" i="1" s="1"/>
  <c r="B104" i="1" s="1"/>
  <c r="K102" i="1"/>
  <c r="AO107" i="7" l="1"/>
  <c r="AR106" i="7"/>
  <c r="AQ106" i="7"/>
  <c r="AP106" i="7"/>
  <c r="AS106" i="7"/>
  <c r="AK106" i="7"/>
  <c r="AJ107" i="7" s="1"/>
  <c r="G107" i="7"/>
  <c r="K106" i="7"/>
  <c r="J106" i="7"/>
  <c r="I106" i="7"/>
  <c r="H106" i="7"/>
  <c r="C106" i="7"/>
  <c r="B107" i="7" s="1"/>
  <c r="G102" i="5"/>
  <c r="J101" i="5"/>
  <c r="I101" i="5"/>
  <c r="H101" i="5"/>
  <c r="C101" i="5"/>
  <c r="B102" i="5" s="1"/>
  <c r="J103" i="1"/>
  <c r="I103" i="1"/>
  <c r="H103" i="1"/>
  <c r="G104" i="1"/>
  <c r="C104" i="1" s="1"/>
  <c r="B105" i="1" s="1"/>
  <c r="K103" i="1"/>
  <c r="AQ107" i="7" l="1"/>
  <c r="AP107" i="7"/>
  <c r="AR107" i="7"/>
  <c r="AO108" i="7"/>
  <c r="AK107" i="7"/>
  <c r="AJ108" i="7" s="1"/>
  <c r="AS107" i="7"/>
  <c r="G108" i="7"/>
  <c r="H107" i="7"/>
  <c r="C107" i="7"/>
  <c r="B108" i="7" s="1"/>
  <c r="I107" i="7"/>
  <c r="J107" i="7"/>
  <c r="K107" i="7"/>
  <c r="H102" i="5"/>
  <c r="C102" i="5"/>
  <c r="B103" i="5" s="1"/>
  <c r="G103" i="5"/>
  <c r="J102" i="5"/>
  <c r="I102" i="5"/>
  <c r="J104" i="1"/>
  <c r="I104" i="1"/>
  <c r="H104" i="1"/>
  <c r="G105" i="1"/>
  <c r="C105" i="1" s="1"/>
  <c r="B106" i="1" s="1"/>
  <c r="K104" i="1"/>
  <c r="AS108" i="7" l="1"/>
  <c r="AK108" i="7"/>
  <c r="AJ109" i="7" s="1"/>
  <c r="AO109" i="7"/>
  <c r="AR108" i="7"/>
  <c r="AQ108" i="7"/>
  <c r="AP108" i="7"/>
  <c r="G109" i="7"/>
  <c r="K108" i="7"/>
  <c r="J108" i="7"/>
  <c r="I108" i="7"/>
  <c r="H108" i="7"/>
  <c r="C108" i="7"/>
  <c r="B109" i="7" s="1"/>
  <c r="J103" i="5"/>
  <c r="I103" i="5"/>
  <c r="H103" i="5"/>
  <c r="C103" i="5"/>
  <c r="B104" i="5" s="1"/>
  <c r="G104" i="5"/>
  <c r="J105" i="1"/>
  <c r="I105" i="1"/>
  <c r="H105" i="1"/>
  <c r="G106" i="1"/>
  <c r="C106" i="1" s="1"/>
  <c r="B107" i="1" s="1"/>
  <c r="K105" i="1"/>
  <c r="AQ109" i="7" l="1"/>
  <c r="AP109" i="7"/>
  <c r="AS109" i="7"/>
  <c r="AK109" i="7"/>
  <c r="AJ110" i="7" s="1"/>
  <c r="AO110" i="7"/>
  <c r="AR109" i="7"/>
  <c r="G110" i="7"/>
  <c r="C109" i="7"/>
  <c r="B110" i="7" s="1"/>
  <c r="K109" i="7"/>
  <c r="J109" i="7"/>
  <c r="I109" i="7"/>
  <c r="H109" i="7"/>
  <c r="G105" i="5"/>
  <c r="J104" i="5"/>
  <c r="I104" i="5"/>
  <c r="H104" i="5"/>
  <c r="C104" i="5"/>
  <c r="B105" i="5" s="1"/>
  <c r="J106" i="1"/>
  <c r="I106" i="1"/>
  <c r="H106" i="1"/>
  <c r="G107" i="1"/>
  <c r="C107" i="1" s="1"/>
  <c r="B108" i="1" s="1"/>
  <c r="K106" i="1"/>
  <c r="AS110" i="7" l="1"/>
  <c r="AK110" i="7"/>
  <c r="AJ111" i="7" s="1"/>
  <c r="AP110" i="7"/>
  <c r="AR110" i="7"/>
  <c r="AQ110" i="7"/>
  <c r="AO111" i="7"/>
  <c r="G111" i="7"/>
  <c r="I110" i="7"/>
  <c r="H110" i="7"/>
  <c r="C110" i="7"/>
  <c r="B111" i="7" s="1"/>
  <c r="K110" i="7"/>
  <c r="J110" i="7"/>
  <c r="H105" i="5"/>
  <c r="G106" i="5"/>
  <c r="J105" i="5"/>
  <c r="I105" i="5"/>
  <c r="C105" i="5"/>
  <c r="B106" i="5" s="1"/>
  <c r="J107" i="1"/>
  <c r="I107" i="1"/>
  <c r="H107" i="1"/>
  <c r="G108" i="1"/>
  <c r="C108" i="1" s="1"/>
  <c r="B109" i="1" s="1"/>
  <c r="K107" i="1"/>
  <c r="AS111" i="7" l="1"/>
  <c r="AK111" i="7"/>
  <c r="AJ112" i="7" s="1"/>
  <c r="AO112" i="7"/>
  <c r="AR111" i="7"/>
  <c r="AQ111" i="7"/>
  <c r="AP111" i="7"/>
  <c r="G112" i="7"/>
  <c r="K111" i="7"/>
  <c r="J111" i="7"/>
  <c r="I111" i="7"/>
  <c r="H111" i="7"/>
  <c r="C111" i="7"/>
  <c r="B112" i="7" s="1"/>
  <c r="G107" i="5"/>
  <c r="C106" i="5"/>
  <c r="B107" i="5" s="1"/>
  <c r="J106" i="5"/>
  <c r="I106" i="5"/>
  <c r="H106" i="5"/>
  <c r="J108" i="1"/>
  <c r="I108" i="1"/>
  <c r="H108" i="1"/>
  <c r="G109" i="1"/>
  <c r="C109" i="1" s="1"/>
  <c r="B110" i="1" s="1"/>
  <c r="K108" i="1"/>
  <c r="AP112" i="7" l="1"/>
  <c r="AO113" i="7"/>
  <c r="AR112" i="7"/>
  <c r="AQ112" i="7"/>
  <c r="AK112" i="7"/>
  <c r="AJ113" i="7" s="1"/>
  <c r="AS112" i="7"/>
  <c r="G113" i="7"/>
  <c r="C112" i="7"/>
  <c r="B113" i="7" s="1"/>
  <c r="K112" i="7"/>
  <c r="H112" i="7"/>
  <c r="J112" i="7"/>
  <c r="I112" i="7"/>
  <c r="J107" i="5"/>
  <c r="H107" i="5"/>
  <c r="C107" i="5"/>
  <c r="B108" i="5" s="1"/>
  <c r="G108" i="5"/>
  <c r="I107" i="5"/>
  <c r="J109" i="1"/>
  <c r="I109" i="1"/>
  <c r="H109" i="1"/>
  <c r="G110" i="1"/>
  <c r="C110" i="1" s="1"/>
  <c r="B111" i="1" s="1"/>
  <c r="K109" i="1"/>
  <c r="AS113" i="7" l="1"/>
  <c r="AK113" i="7"/>
  <c r="AJ114" i="7" s="1"/>
  <c r="AO114" i="7"/>
  <c r="AR113" i="7"/>
  <c r="AQ113" i="7"/>
  <c r="AP113" i="7"/>
  <c r="G114" i="7"/>
  <c r="J113" i="7"/>
  <c r="I113" i="7"/>
  <c r="H113" i="7"/>
  <c r="K113" i="7"/>
  <c r="C113" i="7"/>
  <c r="B114" i="7" s="1"/>
  <c r="J108" i="5"/>
  <c r="I108" i="5"/>
  <c r="G109" i="5"/>
  <c r="C108" i="5"/>
  <c r="B109" i="5" s="1"/>
  <c r="H108" i="5"/>
  <c r="J110" i="1"/>
  <c r="I110" i="1"/>
  <c r="H110" i="1"/>
  <c r="G111" i="1"/>
  <c r="C111" i="1" s="1"/>
  <c r="B112" i="1" s="1"/>
  <c r="K110" i="1"/>
  <c r="AO115" i="7" l="1"/>
  <c r="AR114" i="7"/>
  <c r="AQ114" i="7"/>
  <c r="AP114" i="7"/>
  <c r="AS114" i="7"/>
  <c r="AK114" i="7"/>
  <c r="AJ115" i="7" s="1"/>
  <c r="G115" i="7"/>
  <c r="K114" i="7"/>
  <c r="J114" i="7"/>
  <c r="I114" i="7"/>
  <c r="C114" i="7"/>
  <c r="B115" i="7" s="1"/>
  <c r="H114" i="7"/>
  <c r="G110" i="5"/>
  <c r="H109" i="5"/>
  <c r="C109" i="5"/>
  <c r="B110" i="5" s="1"/>
  <c r="J109" i="5"/>
  <c r="I109" i="5"/>
  <c r="J111" i="1"/>
  <c r="I111" i="1"/>
  <c r="H111" i="1"/>
  <c r="G112" i="1"/>
  <c r="C112" i="1" s="1"/>
  <c r="B113" i="1" s="1"/>
  <c r="K111" i="1"/>
  <c r="AQ115" i="7" l="1"/>
  <c r="AP115" i="7"/>
  <c r="AR115" i="7"/>
  <c r="AO116" i="7"/>
  <c r="AK115" i="7"/>
  <c r="AJ116" i="7" s="1"/>
  <c r="AS115" i="7"/>
  <c r="G116" i="7"/>
  <c r="H115" i="7"/>
  <c r="C115" i="7"/>
  <c r="B116" i="7" s="1"/>
  <c r="I115" i="7"/>
  <c r="K115" i="7"/>
  <c r="J115" i="7"/>
  <c r="H110" i="5"/>
  <c r="C110" i="5"/>
  <c r="B111" i="5" s="1"/>
  <c r="G111" i="5"/>
  <c r="J110" i="5"/>
  <c r="I110" i="5"/>
  <c r="K112" i="1"/>
  <c r="J112" i="1"/>
  <c r="I112" i="1"/>
  <c r="H112" i="1"/>
  <c r="G113" i="1"/>
  <c r="C113" i="1" s="1"/>
  <c r="B114" i="1" s="1"/>
  <c r="AS116" i="7" l="1"/>
  <c r="AK116" i="7"/>
  <c r="AJ117" i="7" s="1"/>
  <c r="AO117" i="7"/>
  <c r="AR116" i="7"/>
  <c r="AQ116" i="7"/>
  <c r="AP116" i="7"/>
  <c r="G117" i="7"/>
  <c r="K116" i="7"/>
  <c r="J116" i="7"/>
  <c r="I116" i="7"/>
  <c r="H116" i="7"/>
  <c r="C116" i="7"/>
  <c r="B117" i="7" s="1"/>
  <c r="J111" i="5"/>
  <c r="I111" i="5"/>
  <c r="G112" i="5"/>
  <c r="H111" i="5"/>
  <c r="C111" i="5"/>
  <c r="B112" i="5" s="1"/>
  <c r="G114" i="1"/>
  <c r="C114" i="1" s="1"/>
  <c r="B115" i="1" s="1"/>
  <c r="K113" i="1"/>
  <c r="J113" i="1"/>
  <c r="I113" i="1"/>
  <c r="H113" i="1"/>
  <c r="AQ117" i="7" l="1"/>
  <c r="AP117" i="7"/>
  <c r="AS117" i="7"/>
  <c r="AK117" i="7"/>
  <c r="AJ118" i="7" s="1"/>
  <c r="AO118" i="7"/>
  <c r="AR117" i="7"/>
  <c r="G118" i="7"/>
  <c r="K117" i="7"/>
  <c r="J117" i="7"/>
  <c r="H117" i="7"/>
  <c r="C117" i="7"/>
  <c r="B118" i="7" s="1"/>
  <c r="I117" i="7"/>
  <c r="G113" i="5"/>
  <c r="I112" i="5"/>
  <c r="H112" i="5"/>
  <c r="C112" i="5"/>
  <c r="B113" i="5" s="1"/>
  <c r="J112" i="5"/>
  <c r="K114" i="1"/>
  <c r="J114" i="1"/>
  <c r="G115" i="1"/>
  <c r="C115" i="1" s="1"/>
  <c r="B116" i="1" s="1"/>
  <c r="I114" i="1"/>
  <c r="H114" i="1"/>
  <c r="AS118" i="7" l="1"/>
  <c r="AK118" i="7"/>
  <c r="AJ119" i="7" s="1"/>
  <c r="AP118" i="7"/>
  <c r="AR118" i="7"/>
  <c r="AQ118" i="7"/>
  <c r="AO119" i="7"/>
  <c r="G119" i="7"/>
  <c r="I118" i="7"/>
  <c r="H118" i="7"/>
  <c r="K118" i="7"/>
  <c r="C118" i="7"/>
  <c r="B119" i="7" s="1"/>
  <c r="J118" i="7"/>
  <c r="I113" i="5"/>
  <c r="H113" i="5"/>
  <c r="C113" i="5"/>
  <c r="B114" i="5" s="1"/>
  <c r="G114" i="5"/>
  <c r="J113" i="5"/>
  <c r="H115" i="1"/>
  <c r="G116" i="1"/>
  <c r="C116" i="1" s="1"/>
  <c r="B117" i="1" s="1"/>
  <c r="K115" i="1"/>
  <c r="I115" i="1"/>
  <c r="J115" i="1"/>
  <c r="AS119" i="7" l="1"/>
  <c r="AK119" i="7"/>
  <c r="AO120" i="7"/>
  <c r="AR119" i="7"/>
  <c r="AQ119" i="7"/>
  <c r="AP119" i="7"/>
  <c r="AJ120" i="7"/>
  <c r="G120" i="7"/>
  <c r="K119" i="7"/>
  <c r="J119" i="7"/>
  <c r="I119" i="7"/>
  <c r="H119" i="7"/>
  <c r="C119" i="7"/>
  <c r="B120" i="7" s="1"/>
  <c r="G115" i="5"/>
  <c r="J114" i="5"/>
  <c r="C114" i="5"/>
  <c r="B115" i="5" s="1"/>
  <c r="I114" i="5"/>
  <c r="H114" i="5"/>
  <c r="I116" i="1"/>
  <c r="G117" i="1"/>
  <c r="C117" i="1" s="1"/>
  <c r="B118" i="1" s="1"/>
  <c r="H116" i="1"/>
  <c r="K116" i="1"/>
  <c r="J116" i="1"/>
  <c r="AP120" i="7" l="1"/>
  <c r="AO121" i="7"/>
  <c r="AR120" i="7"/>
  <c r="AQ120" i="7"/>
  <c r="AK120" i="7"/>
  <c r="AJ121" i="7" s="1"/>
  <c r="AS120" i="7"/>
  <c r="G121" i="7"/>
  <c r="C120" i="7"/>
  <c r="B121" i="7" s="1"/>
  <c r="H120" i="7"/>
  <c r="K120" i="7"/>
  <c r="J120" i="7"/>
  <c r="I120" i="7"/>
  <c r="J115" i="5"/>
  <c r="G116" i="5"/>
  <c r="I115" i="5"/>
  <c r="H115" i="5"/>
  <c r="C115" i="5"/>
  <c r="B116" i="5" s="1"/>
  <c r="J117" i="1"/>
  <c r="H117" i="1"/>
  <c r="G118" i="1"/>
  <c r="C118" i="1" s="1"/>
  <c r="B119" i="1" s="1"/>
  <c r="K117" i="1"/>
  <c r="I117" i="1"/>
  <c r="AS121" i="7" l="1"/>
  <c r="AK121" i="7"/>
  <c r="AJ122" i="7" s="1"/>
  <c r="AO122" i="7"/>
  <c r="AR121" i="7"/>
  <c r="AQ121" i="7"/>
  <c r="AP121" i="7"/>
  <c r="G122" i="7"/>
  <c r="J121" i="7"/>
  <c r="I121" i="7"/>
  <c r="H121" i="7"/>
  <c r="K121" i="7"/>
  <c r="C121" i="7"/>
  <c r="B122" i="7" s="1"/>
  <c r="J116" i="5"/>
  <c r="I116" i="5"/>
  <c r="H116" i="5"/>
  <c r="C116" i="5"/>
  <c r="B117" i="5" s="1"/>
  <c r="G117" i="5"/>
  <c r="K118" i="1"/>
  <c r="I118" i="1"/>
  <c r="H118" i="1"/>
  <c r="G119" i="1"/>
  <c r="C119" i="1" s="1"/>
  <c r="B120" i="1" s="1"/>
  <c r="J118" i="1"/>
  <c r="AO123" i="7" l="1"/>
  <c r="AR122" i="7"/>
  <c r="AQ122" i="7"/>
  <c r="AP122" i="7"/>
  <c r="AS122" i="7"/>
  <c r="AK122" i="7"/>
  <c r="AJ123" i="7" s="1"/>
  <c r="G123" i="7"/>
  <c r="K122" i="7"/>
  <c r="J122" i="7"/>
  <c r="I122" i="7"/>
  <c r="C122" i="7"/>
  <c r="B123" i="7" s="1"/>
  <c r="H122" i="7"/>
  <c r="G118" i="5"/>
  <c r="H117" i="5"/>
  <c r="C117" i="5"/>
  <c r="B118" i="5" s="1"/>
  <c r="J117" i="5"/>
  <c r="I117" i="5"/>
  <c r="J119" i="1"/>
  <c r="I119" i="1"/>
  <c r="H119" i="1"/>
  <c r="G120" i="1"/>
  <c r="C120" i="1" s="1"/>
  <c r="B121" i="1" s="1"/>
  <c r="K119" i="1"/>
  <c r="AQ123" i="7" l="1"/>
  <c r="AP123" i="7"/>
  <c r="AR123" i="7"/>
  <c r="AO124" i="7"/>
  <c r="AK123" i="7"/>
  <c r="AJ124" i="7" s="1"/>
  <c r="AS123" i="7"/>
  <c r="G124" i="7"/>
  <c r="H123" i="7"/>
  <c r="C123" i="7"/>
  <c r="B124" i="7" s="1"/>
  <c r="I123" i="7"/>
  <c r="K123" i="7"/>
  <c r="J123" i="7"/>
  <c r="H118" i="5"/>
  <c r="C118" i="5"/>
  <c r="B119" i="5" s="1"/>
  <c r="G119" i="5"/>
  <c r="J118" i="5"/>
  <c r="I118" i="5"/>
  <c r="K120" i="1"/>
  <c r="J120" i="1"/>
  <c r="I120" i="1"/>
  <c r="H120" i="1"/>
  <c r="G121" i="1"/>
  <c r="C121" i="1" s="1"/>
  <c r="B122" i="1" s="1"/>
  <c r="AS124" i="7" l="1"/>
  <c r="AK124" i="7"/>
  <c r="AJ125" i="7" s="1"/>
  <c r="AO125" i="7"/>
  <c r="AR124" i="7"/>
  <c r="AQ124" i="7"/>
  <c r="AP124" i="7"/>
  <c r="G125" i="7"/>
  <c r="K124" i="7"/>
  <c r="J124" i="7"/>
  <c r="I124" i="7"/>
  <c r="H124" i="7"/>
  <c r="C124" i="7"/>
  <c r="B125" i="7" s="1"/>
  <c r="J119" i="5"/>
  <c r="I119" i="5"/>
  <c r="H119" i="5"/>
  <c r="C119" i="5"/>
  <c r="B120" i="5" s="1"/>
  <c r="G120" i="5"/>
  <c r="G122" i="1"/>
  <c r="C122" i="1" s="1"/>
  <c r="B123" i="1" s="1"/>
  <c r="K121" i="1"/>
  <c r="J121" i="1"/>
  <c r="I121" i="1"/>
  <c r="H121" i="1"/>
  <c r="AQ125" i="7" l="1"/>
  <c r="AP125" i="7"/>
  <c r="AS125" i="7"/>
  <c r="AK125" i="7"/>
  <c r="AJ126" i="7" s="1"/>
  <c r="AO126" i="7"/>
  <c r="AR125" i="7"/>
  <c r="G126" i="7"/>
  <c r="K125" i="7"/>
  <c r="J125" i="7"/>
  <c r="H125" i="7"/>
  <c r="C125" i="7"/>
  <c r="B126" i="7" s="1"/>
  <c r="I125" i="7"/>
  <c r="G121" i="5"/>
  <c r="J120" i="5"/>
  <c r="I120" i="5"/>
  <c r="H120" i="5"/>
  <c r="C120" i="5"/>
  <c r="B121" i="5" s="1"/>
  <c r="K122" i="1"/>
  <c r="J122" i="1"/>
  <c r="H122" i="1"/>
  <c r="G123" i="1"/>
  <c r="C123" i="1" s="1"/>
  <c r="B124" i="1" s="1"/>
  <c r="I122" i="1"/>
  <c r="AS126" i="7" l="1"/>
  <c r="AK126" i="7"/>
  <c r="AJ127" i="7" s="1"/>
  <c r="AP126" i="7"/>
  <c r="AR126" i="7"/>
  <c r="AQ126" i="7"/>
  <c r="AO127" i="7"/>
  <c r="G127" i="7"/>
  <c r="I126" i="7"/>
  <c r="H126" i="7"/>
  <c r="C126" i="7"/>
  <c r="B127" i="7" s="1"/>
  <c r="K126" i="7"/>
  <c r="J126" i="7"/>
  <c r="I121" i="5"/>
  <c r="H121" i="5"/>
  <c r="C121" i="5"/>
  <c r="B122" i="5" s="1"/>
  <c r="G122" i="5"/>
  <c r="J121" i="5"/>
  <c r="H123" i="1"/>
  <c r="G124" i="1"/>
  <c r="C124" i="1" s="1"/>
  <c r="B125" i="1" s="1"/>
  <c r="K123" i="1"/>
  <c r="J123" i="1"/>
  <c r="I123" i="1"/>
  <c r="AS127" i="7" l="1"/>
  <c r="AK127" i="7"/>
  <c r="AJ128" i="7" s="1"/>
  <c r="AO128" i="7"/>
  <c r="AR127" i="7"/>
  <c r="AQ127" i="7"/>
  <c r="AP127" i="7"/>
  <c r="G128" i="7"/>
  <c r="K127" i="7"/>
  <c r="J127" i="7"/>
  <c r="I127" i="7"/>
  <c r="H127" i="7"/>
  <c r="C127" i="7"/>
  <c r="B128" i="7" s="1"/>
  <c r="G123" i="5"/>
  <c r="J122" i="5"/>
  <c r="H122" i="5"/>
  <c r="C122" i="5"/>
  <c r="B123" i="5" s="1"/>
  <c r="I122" i="5"/>
  <c r="I124" i="1"/>
  <c r="G125" i="1"/>
  <c r="C125" i="1" s="1"/>
  <c r="B126" i="1" s="1"/>
  <c r="J124" i="1"/>
  <c r="H124" i="1"/>
  <c r="K124" i="1"/>
  <c r="AP128" i="7" l="1"/>
  <c r="AO129" i="7"/>
  <c r="AR128" i="7"/>
  <c r="AQ128" i="7"/>
  <c r="AK128" i="7"/>
  <c r="AJ129" i="7" s="1"/>
  <c r="AS128" i="7"/>
  <c r="G129" i="7"/>
  <c r="C128" i="7"/>
  <c r="B129" i="7" s="1"/>
  <c r="H128" i="7"/>
  <c r="K128" i="7"/>
  <c r="I128" i="7"/>
  <c r="J128" i="7"/>
  <c r="J123" i="5"/>
  <c r="I123" i="5"/>
  <c r="H123" i="5"/>
  <c r="G124" i="5"/>
  <c r="C123" i="5"/>
  <c r="B124" i="5" s="1"/>
  <c r="J125" i="1"/>
  <c r="H125" i="1"/>
  <c r="G126" i="1"/>
  <c r="C126" i="1" s="1"/>
  <c r="B127" i="1" s="1"/>
  <c r="I125" i="1"/>
  <c r="K125" i="1"/>
  <c r="AS129" i="7" l="1"/>
  <c r="AK129" i="7"/>
  <c r="AJ130" i="7" s="1"/>
  <c r="AO130" i="7"/>
  <c r="AR129" i="7"/>
  <c r="AQ129" i="7"/>
  <c r="AP129" i="7"/>
  <c r="G130" i="7"/>
  <c r="J129" i="7"/>
  <c r="I129" i="7"/>
  <c r="H129" i="7"/>
  <c r="C129" i="7"/>
  <c r="B130" i="7" s="1"/>
  <c r="K129" i="7"/>
  <c r="J124" i="5"/>
  <c r="I124" i="5"/>
  <c r="H124" i="5"/>
  <c r="C124" i="5"/>
  <c r="B125" i="5" s="1"/>
  <c r="G125" i="5"/>
  <c r="K126" i="1"/>
  <c r="I126" i="1"/>
  <c r="H126" i="1"/>
  <c r="G127" i="1"/>
  <c r="C127" i="1" s="1"/>
  <c r="B128" i="1" s="1"/>
  <c r="J126" i="1"/>
  <c r="AO131" i="7" l="1"/>
  <c r="AR130" i="7"/>
  <c r="AQ130" i="7"/>
  <c r="AP130" i="7"/>
  <c r="AS130" i="7"/>
  <c r="AK130" i="7"/>
  <c r="AJ131" i="7" s="1"/>
  <c r="G131" i="7"/>
  <c r="K130" i="7"/>
  <c r="J130" i="7"/>
  <c r="I130" i="7"/>
  <c r="H130" i="7"/>
  <c r="C130" i="7"/>
  <c r="B131" i="7" s="1"/>
  <c r="G126" i="5"/>
  <c r="I125" i="5"/>
  <c r="H125" i="5"/>
  <c r="C125" i="5"/>
  <c r="B126" i="5" s="1"/>
  <c r="J125" i="5"/>
  <c r="J127" i="1"/>
  <c r="I127" i="1"/>
  <c r="H127" i="1"/>
  <c r="K127" i="1"/>
  <c r="G128" i="1"/>
  <c r="C128" i="1" s="1"/>
  <c r="B129" i="1" s="1"/>
  <c r="AQ131" i="7" l="1"/>
  <c r="AP131" i="7"/>
  <c r="AR131" i="7"/>
  <c r="AO132" i="7"/>
  <c r="AK131" i="7"/>
  <c r="AJ132" i="7" s="1"/>
  <c r="AS131" i="7"/>
  <c r="G132" i="7"/>
  <c r="H131" i="7"/>
  <c r="C131" i="7"/>
  <c r="B132" i="7" s="1"/>
  <c r="I131" i="7"/>
  <c r="J131" i="7"/>
  <c r="K131" i="7"/>
  <c r="H126" i="5"/>
  <c r="C126" i="5"/>
  <c r="B127" i="5" s="1"/>
  <c r="G127" i="5"/>
  <c r="J126" i="5"/>
  <c r="I126" i="5"/>
  <c r="K128" i="1"/>
  <c r="J128" i="1"/>
  <c r="I128" i="1"/>
  <c r="H128" i="1"/>
  <c r="G129" i="1"/>
  <c r="C129" i="1" s="1"/>
  <c r="B130" i="1" s="1"/>
  <c r="AS132" i="7" l="1"/>
  <c r="AK132" i="7"/>
  <c r="AJ133" i="7" s="1"/>
  <c r="AO133" i="7"/>
  <c r="AR132" i="7"/>
  <c r="AQ132" i="7"/>
  <c r="AP132" i="7"/>
  <c r="G133" i="7"/>
  <c r="K132" i="7"/>
  <c r="J132" i="7"/>
  <c r="I132" i="7"/>
  <c r="H132" i="7"/>
  <c r="C132" i="7"/>
  <c r="B133" i="7" s="1"/>
  <c r="J127" i="5"/>
  <c r="I127" i="5"/>
  <c r="C127" i="5"/>
  <c r="B128" i="5" s="1"/>
  <c r="G128" i="5"/>
  <c r="H127" i="5"/>
  <c r="K129" i="1"/>
  <c r="G130" i="1"/>
  <c r="C130" i="1" s="1"/>
  <c r="B131" i="1" s="1"/>
  <c r="J129" i="1"/>
  <c r="I129" i="1"/>
  <c r="H129" i="1"/>
  <c r="AQ133" i="7" l="1"/>
  <c r="AP133" i="7"/>
  <c r="AS133" i="7"/>
  <c r="AK133" i="7"/>
  <c r="AJ134" i="7" s="1"/>
  <c r="AO134" i="7"/>
  <c r="AR133" i="7"/>
  <c r="G134" i="7"/>
  <c r="K133" i="7"/>
  <c r="J133" i="7"/>
  <c r="C133" i="7"/>
  <c r="B134" i="7" s="1"/>
  <c r="I133" i="7"/>
  <c r="H133" i="7"/>
  <c r="G129" i="5"/>
  <c r="J128" i="5"/>
  <c r="I128" i="5"/>
  <c r="H128" i="5"/>
  <c r="C128" i="5"/>
  <c r="B129" i="5" s="1"/>
  <c r="K130" i="1"/>
  <c r="H130" i="1"/>
  <c r="J130" i="1"/>
  <c r="G131" i="1"/>
  <c r="C131" i="1" s="1"/>
  <c r="B132" i="1" s="1"/>
  <c r="I130" i="1"/>
  <c r="AS134" i="7" l="1"/>
  <c r="AK134" i="7"/>
  <c r="AJ135" i="7" s="1"/>
  <c r="AP134" i="7"/>
  <c r="AR134" i="7"/>
  <c r="AQ134" i="7"/>
  <c r="AO135" i="7"/>
  <c r="G135" i="7"/>
  <c r="I134" i="7"/>
  <c r="H134" i="7"/>
  <c r="C134" i="7"/>
  <c r="B135" i="7" s="1"/>
  <c r="K134" i="7"/>
  <c r="J134" i="7"/>
  <c r="I129" i="5"/>
  <c r="H129" i="5"/>
  <c r="C129" i="5"/>
  <c r="B130" i="5" s="1"/>
  <c r="G130" i="5"/>
  <c r="J129" i="5"/>
  <c r="K131" i="1"/>
  <c r="H131" i="1"/>
  <c r="G132" i="1"/>
  <c r="C132" i="1" s="1"/>
  <c r="B133" i="1" s="1"/>
  <c r="J131" i="1"/>
  <c r="I131" i="1"/>
  <c r="AS135" i="7" l="1"/>
  <c r="AK135" i="7"/>
  <c r="AJ136" i="7" s="1"/>
  <c r="AO136" i="7"/>
  <c r="AR135" i="7"/>
  <c r="AQ135" i="7"/>
  <c r="AP135" i="7"/>
  <c r="G136" i="7"/>
  <c r="K135" i="7"/>
  <c r="J135" i="7"/>
  <c r="I135" i="7"/>
  <c r="H135" i="7"/>
  <c r="C135" i="7"/>
  <c r="B136" i="7" s="1"/>
  <c r="G131" i="5"/>
  <c r="J130" i="5"/>
  <c r="H130" i="5"/>
  <c r="C130" i="5"/>
  <c r="B131" i="5" s="1"/>
  <c r="I130" i="5"/>
  <c r="K132" i="1"/>
  <c r="H132" i="1"/>
  <c r="J132" i="1"/>
  <c r="G133" i="1"/>
  <c r="C133" i="1" s="1"/>
  <c r="B134" i="1" s="1"/>
  <c r="I132" i="1"/>
  <c r="AP136" i="7" l="1"/>
  <c r="AO137" i="7"/>
  <c r="AR136" i="7"/>
  <c r="AQ136" i="7"/>
  <c r="AK136" i="7"/>
  <c r="AJ137" i="7" s="1"/>
  <c r="AS136" i="7"/>
  <c r="G137" i="7"/>
  <c r="C136" i="7"/>
  <c r="B137" i="7" s="1"/>
  <c r="H136" i="7"/>
  <c r="K136" i="7"/>
  <c r="J136" i="7"/>
  <c r="I136" i="7"/>
  <c r="J131" i="5"/>
  <c r="I131" i="5"/>
  <c r="H131" i="5"/>
  <c r="G132" i="5"/>
  <c r="C131" i="5"/>
  <c r="B132" i="5" s="1"/>
  <c r="K133" i="1"/>
  <c r="H133" i="1"/>
  <c r="G134" i="1"/>
  <c r="C134" i="1" s="1"/>
  <c r="B135" i="1" s="1"/>
  <c r="J133" i="1"/>
  <c r="I133" i="1"/>
  <c r="AS137" i="7" l="1"/>
  <c r="AK137" i="7"/>
  <c r="AJ138" i="7" s="1"/>
  <c r="AO138" i="7"/>
  <c r="AR137" i="7"/>
  <c r="AQ137" i="7"/>
  <c r="AP137" i="7"/>
  <c r="G138" i="7"/>
  <c r="J137" i="7"/>
  <c r="I137" i="7"/>
  <c r="H137" i="7"/>
  <c r="K137" i="7"/>
  <c r="C137" i="7"/>
  <c r="B138" i="7" s="1"/>
  <c r="J132" i="5"/>
  <c r="I132" i="5"/>
  <c r="H132" i="5"/>
  <c r="C132" i="5"/>
  <c r="B133" i="5" s="1"/>
  <c r="G133" i="5"/>
  <c r="K134" i="1"/>
  <c r="H134" i="1"/>
  <c r="J134" i="1"/>
  <c r="G135" i="1"/>
  <c r="C135" i="1" s="1"/>
  <c r="B136" i="1" s="1"/>
  <c r="I134" i="1"/>
  <c r="AO139" i="7" l="1"/>
  <c r="AR138" i="7"/>
  <c r="AQ138" i="7"/>
  <c r="AP138" i="7"/>
  <c r="AS138" i="7"/>
  <c r="AK138" i="7"/>
  <c r="AJ139" i="7" s="1"/>
  <c r="G139" i="7"/>
  <c r="K138" i="7"/>
  <c r="J138" i="7"/>
  <c r="I138" i="7"/>
  <c r="C138" i="7"/>
  <c r="B139" i="7" s="1"/>
  <c r="H138" i="7"/>
  <c r="G134" i="5"/>
  <c r="I133" i="5"/>
  <c r="H133" i="5"/>
  <c r="C133" i="5"/>
  <c r="B134" i="5" s="1"/>
  <c r="J133" i="5"/>
  <c r="K135" i="1"/>
  <c r="H135" i="1"/>
  <c r="G136" i="1"/>
  <c r="C136" i="1" s="1"/>
  <c r="B137" i="1" s="1"/>
  <c r="J135" i="1"/>
  <c r="I135" i="1"/>
  <c r="AQ139" i="7" l="1"/>
  <c r="AP139" i="7"/>
  <c r="AR139" i="7"/>
  <c r="AO140" i="7"/>
  <c r="AK139" i="7"/>
  <c r="AJ140" i="7" s="1"/>
  <c r="AS139" i="7"/>
  <c r="G140" i="7"/>
  <c r="H139" i="7"/>
  <c r="C139" i="7"/>
  <c r="B140" i="7" s="1"/>
  <c r="I139" i="7"/>
  <c r="K139" i="7"/>
  <c r="J139" i="7"/>
  <c r="H134" i="5"/>
  <c r="C134" i="5"/>
  <c r="B135" i="5" s="1"/>
  <c r="G135" i="5"/>
  <c r="J134" i="5"/>
  <c r="I134" i="5"/>
  <c r="K136" i="1"/>
  <c r="H136" i="1"/>
  <c r="J136" i="1"/>
  <c r="I136" i="1"/>
  <c r="G137" i="1"/>
  <c r="C137" i="1" s="1"/>
  <c r="B138" i="1" s="1"/>
  <c r="AS140" i="7" l="1"/>
  <c r="AK140" i="7"/>
  <c r="AJ141" i="7" s="1"/>
  <c r="AO141" i="7"/>
  <c r="AR140" i="7"/>
  <c r="AQ140" i="7"/>
  <c r="AP140" i="7"/>
  <c r="G141" i="7"/>
  <c r="K140" i="7"/>
  <c r="J140" i="7"/>
  <c r="I140" i="7"/>
  <c r="H140" i="7"/>
  <c r="C140" i="7"/>
  <c r="B141" i="7" s="1"/>
  <c r="J135" i="5"/>
  <c r="I135" i="5"/>
  <c r="C135" i="5"/>
  <c r="B136" i="5" s="1"/>
  <c r="G136" i="5"/>
  <c r="H135" i="5"/>
  <c r="K137" i="1"/>
  <c r="H137" i="1"/>
  <c r="G138" i="1"/>
  <c r="C138" i="1" s="1"/>
  <c r="B139" i="1" s="1"/>
  <c r="J137" i="1"/>
  <c r="I137" i="1"/>
  <c r="AQ141" i="7" l="1"/>
  <c r="AP141" i="7"/>
  <c r="AS141" i="7"/>
  <c r="AK141" i="7"/>
  <c r="AJ142" i="7" s="1"/>
  <c r="AO142" i="7"/>
  <c r="AR141" i="7"/>
  <c r="G142" i="7"/>
  <c r="K141" i="7"/>
  <c r="J141" i="7"/>
  <c r="H141" i="7"/>
  <c r="C141" i="7"/>
  <c r="B142" i="7" s="1"/>
  <c r="I141" i="7"/>
  <c r="G137" i="5"/>
  <c r="J136" i="5"/>
  <c r="I136" i="5"/>
  <c r="H136" i="5"/>
  <c r="C136" i="5"/>
  <c r="B137" i="5" s="1"/>
  <c r="K138" i="1"/>
  <c r="H138" i="1"/>
  <c r="J138" i="1"/>
  <c r="I138" i="1"/>
  <c r="G139" i="1"/>
  <c r="C139" i="1" s="1"/>
  <c r="B140" i="1" s="1"/>
  <c r="AS142" i="7" l="1"/>
  <c r="AK142" i="7"/>
  <c r="AJ143" i="7" s="1"/>
  <c r="AP142" i="7"/>
  <c r="AR142" i="7"/>
  <c r="AQ142" i="7"/>
  <c r="AO143" i="7"/>
  <c r="G143" i="7"/>
  <c r="I142" i="7"/>
  <c r="H142" i="7"/>
  <c r="C142" i="7"/>
  <c r="B143" i="7" s="1"/>
  <c r="K142" i="7"/>
  <c r="J142" i="7"/>
  <c r="I137" i="5"/>
  <c r="H137" i="5"/>
  <c r="C137" i="5"/>
  <c r="B138" i="5" s="1"/>
  <c r="G138" i="5"/>
  <c r="J137" i="5"/>
  <c r="K139" i="1"/>
  <c r="H139" i="1"/>
  <c r="G140" i="1"/>
  <c r="C140" i="1" s="1"/>
  <c r="B141" i="1" s="1"/>
  <c r="J139" i="1"/>
  <c r="I139" i="1"/>
  <c r="AS143" i="7" l="1"/>
  <c r="AK143" i="7"/>
  <c r="AJ144" i="7" s="1"/>
  <c r="AO144" i="7"/>
  <c r="AR143" i="7"/>
  <c r="AQ143" i="7"/>
  <c r="AP143" i="7"/>
  <c r="G144" i="7"/>
  <c r="K143" i="7"/>
  <c r="J143" i="7"/>
  <c r="I143" i="7"/>
  <c r="H143" i="7"/>
  <c r="C143" i="7"/>
  <c r="B144" i="7" s="1"/>
  <c r="G139" i="5"/>
  <c r="J138" i="5"/>
  <c r="H138" i="5"/>
  <c r="C138" i="5"/>
  <c r="B139" i="5" s="1"/>
  <c r="I138" i="5"/>
  <c r="K140" i="1"/>
  <c r="H140" i="1"/>
  <c r="J140" i="1"/>
  <c r="G141" i="1"/>
  <c r="C141" i="1" s="1"/>
  <c r="B142" i="1" s="1"/>
  <c r="I140" i="1"/>
  <c r="AP144" i="7" l="1"/>
  <c r="AO145" i="7"/>
  <c r="AR144" i="7"/>
  <c r="AQ144" i="7"/>
  <c r="AK144" i="7"/>
  <c r="AJ145" i="7" s="1"/>
  <c r="AS144" i="7"/>
  <c r="G145" i="7"/>
  <c r="C144" i="7"/>
  <c r="B145" i="7" s="1"/>
  <c r="H144" i="7"/>
  <c r="K144" i="7"/>
  <c r="I144" i="7"/>
  <c r="J144" i="7"/>
  <c r="H139" i="5"/>
  <c r="I139" i="5"/>
  <c r="J139" i="5"/>
  <c r="C139" i="5"/>
  <c r="B140" i="5" s="1"/>
  <c r="G140" i="5"/>
  <c r="K141" i="1"/>
  <c r="H141" i="1"/>
  <c r="G142" i="1"/>
  <c r="C142" i="1" s="1"/>
  <c r="B143" i="1" s="1"/>
  <c r="J141" i="1"/>
  <c r="I141" i="1"/>
  <c r="AP145" i="7" l="1"/>
  <c r="AK145" i="7"/>
  <c r="AJ146" i="7" s="1"/>
  <c r="AS145" i="7"/>
  <c r="AR145" i="7"/>
  <c r="AO146" i="7"/>
  <c r="AQ145" i="7"/>
  <c r="G146" i="7"/>
  <c r="J145" i="7"/>
  <c r="I145" i="7"/>
  <c r="K145" i="7"/>
  <c r="H145" i="7"/>
  <c r="C145" i="7"/>
  <c r="B146" i="7" s="1"/>
  <c r="J140" i="5"/>
  <c r="C140" i="5"/>
  <c r="B141" i="5" s="1"/>
  <c r="I140" i="5"/>
  <c r="H140" i="5"/>
  <c r="G141" i="5"/>
  <c r="K142" i="1"/>
  <c r="H142" i="1"/>
  <c r="J142" i="1"/>
  <c r="I142" i="1"/>
  <c r="G143" i="1"/>
  <c r="C143" i="1" s="1"/>
  <c r="B144" i="1" s="1"/>
  <c r="AS146" i="7" l="1"/>
  <c r="AK146" i="7"/>
  <c r="AJ147" i="7" s="1"/>
  <c r="AR146" i="7"/>
  <c r="AQ146" i="7"/>
  <c r="AO147" i="7"/>
  <c r="AP146" i="7"/>
  <c r="H146" i="7"/>
  <c r="C146" i="7"/>
  <c r="B147" i="7" s="1"/>
  <c r="K146" i="7"/>
  <c r="I146" i="7"/>
  <c r="G147" i="7"/>
  <c r="J146" i="7"/>
  <c r="I141" i="5"/>
  <c r="G142" i="5"/>
  <c r="H141" i="5"/>
  <c r="J141" i="5"/>
  <c r="C141" i="5"/>
  <c r="B142" i="5" s="1"/>
  <c r="K143" i="1"/>
  <c r="H143" i="1"/>
  <c r="G144" i="1"/>
  <c r="C144" i="1" s="1"/>
  <c r="B145" i="1" s="1"/>
  <c r="J143" i="1"/>
  <c r="I143" i="1"/>
  <c r="AO148" i="7" l="1"/>
  <c r="AR147" i="7"/>
  <c r="AQ147" i="7"/>
  <c r="AS147" i="7"/>
  <c r="AP147" i="7"/>
  <c r="AK147" i="7"/>
  <c r="AJ148" i="7" s="1"/>
  <c r="H147" i="7"/>
  <c r="C147" i="7"/>
  <c r="B148" i="7" s="1"/>
  <c r="G148" i="7"/>
  <c r="K147" i="7"/>
  <c r="J147" i="7"/>
  <c r="I147" i="7"/>
  <c r="I142" i="5"/>
  <c r="H142" i="5"/>
  <c r="C142" i="5"/>
  <c r="B143" i="5" s="1"/>
  <c r="G143" i="5"/>
  <c r="J142" i="5"/>
  <c r="K144" i="1"/>
  <c r="H144" i="1"/>
  <c r="J144" i="1"/>
  <c r="G145" i="1"/>
  <c r="C145" i="1" s="1"/>
  <c r="B146" i="1" s="1"/>
  <c r="I144" i="1"/>
  <c r="AR148" i="7" l="1"/>
  <c r="AO149" i="7"/>
  <c r="AQ148" i="7"/>
  <c r="AP148" i="7"/>
  <c r="AK148" i="7"/>
  <c r="AJ149" i="7" s="1"/>
  <c r="AS148" i="7"/>
  <c r="H148" i="7"/>
  <c r="C148" i="7"/>
  <c r="B149" i="7" s="1"/>
  <c r="K148" i="7"/>
  <c r="I148" i="7"/>
  <c r="G149" i="7"/>
  <c r="J148" i="7"/>
  <c r="G144" i="5"/>
  <c r="J143" i="5"/>
  <c r="C143" i="5"/>
  <c r="B144" i="5" s="1"/>
  <c r="H143" i="5"/>
  <c r="I143" i="5"/>
  <c r="K145" i="1"/>
  <c r="H145" i="1"/>
  <c r="G146" i="1"/>
  <c r="C146" i="1" s="1"/>
  <c r="B147" i="1" s="1"/>
  <c r="J145" i="1"/>
  <c r="I145" i="1"/>
  <c r="AS149" i="7" l="1"/>
  <c r="AK149" i="7"/>
  <c r="AJ150" i="7" s="1"/>
  <c r="AO150" i="7"/>
  <c r="AP149" i="7"/>
  <c r="AR149" i="7"/>
  <c r="AQ149" i="7"/>
  <c r="H149" i="7"/>
  <c r="C149" i="7"/>
  <c r="B150" i="7" s="1"/>
  <c r="G150" i="7"/>
  <c r="J149" i="7"/>
  <c r="I149" i="7"/>
  <c r="K149" i="7"/>
  <c r="H144" i="5"/>
  <c r="G145" i="5"/>
  <c r="J144" i="5"/>
  <c r="I144" i="5"/>
  <c r="C144" i="5"/>
  <c r="B145" i="5" s="1"/>
  <c r="K146" i="1"/>
  <c r="H146" i="1"/>
  <c r="J146" i="1"/>
  <c r="G147" i="1"/>
  <c r="C147" i="1" s="1"/>
  <c r="B148" i="1" s="1"/>
  <c r="I146" i="1"/>
  <c r="AQ150" i="7" l="1"/>
  <c r="AP150" i="7"/>
  <c r="AS150" i="7"/>
  <c r="AO151" i="7"/>
  <c r="AR150" i="7"/>
  <c r="AK150" i="7"/>
  <c r="AJ151" i="7" s="1"/>
  <c r="H150" i="7"/>
  <c r="C150" i="7"/>
  <c r="B151" i="7" s="1"/>
  <c r="K150" i="7"/>
  <c r="I150" i="7"/>
  <c r="G151" i="7"/>
  <c r="J150" i="7"/>
  <c r="J145" i="5"/>
  <c r="I145" i="5"/>
  <c r="H145" i="5"/>
  <c r="C145" i="5"/>
  <c r="B146" i="5" s="1"/>
  <c r="G146" i="5"/>
  <c r="K147" i="1"/>
  <c r="H147" i="1"/>
  <c r="G148" i="1"/>
  <c r="C148" i="1" s="1"/>
  <c r="B149" i="1" s="1"/>
  <c r="J147" i="1"/>
  <c r="I147" i="1"/>
  <c r="AS151" i="7" l="1"/>
  <c r="AK151" i="7"/>
  <c r="AJ152" i="7" s="1"/>
  <c r="AO152" i="7"/>
  <c r="AP151" i="7"/>
  <c r="AQ151" i="7"/>
  <c r="AR151" i="7"/>
  <c r="H151" i="7"/>
  <c r="C151" i="7"/>
  <c r="B152" i="7" s="1"/>
  <c r="G152" i="7"/>
  <c r="K151" i="7"/>
  <c r="J151" i="7"/>
  <c r="I151" i="7"/>
  <c r="G147" i="5"/>
  <c r="C146" i="5"/>
  <c r="B147" i="5" s="1"/>
  <c r="J146" i="5"/>
  <c r="H146" i="5"/>
  <c r="I146" i="5"/>
  <c r="K148" i="1"/>
  <c r="H148" i="1"/>
  <c r="J148" i="1"/>
  <c r="I148" i="1"/>
  <c r="G149" i="1"/>
  <c r="C149" i="1" s="1"/>
  <c r="B150" i="1" s="1"/>
  <c r="AS152" i="7" l="1"/>
  <c r="AK152" i="7"/>
  <c r="AJ153" i="7" s="1"/>
  <c r="AO153" i="7"/>
  <c r="AR152" i="7"/>
  <c r="AQ152" i="7"/>
  <c r="AP152" i="7"/>
  <c r="H152" i="7"/>
  <c r="C152" i="7"/>
  <c r="B153" i="7" s="1"/>
  <c r="K152" i="7"/>
  <c r="I152" i="7"/>
  <c r="J152" i="7"/>
  <c r="G153" i="7"/>
  <c r="H147" i="5"/>
  <c r="C147" i="5"/>
  <c r="B148" i="5" s="1"/>
  <c r="J147" i="5"/>
  <c r="I147" i="5"/>
  <c r="G148" i="5"/>
  <c r="K149" i="1"/>
  <c r="H149" i="1"/>
  <c r="G150" i="1"/>
  <c r="C150" i="1" s="1"/>
  <c r="B151" i="1" s="1"/>
  <c r="J149" i="1"/>
  <c r="I149" i="1"/>
  <c r="AP153" i="7" l="1"/>
  <c r="AK153" i="7"/>
  <c r="AJ154" i="7" s="1"/>
  <c r="AS153" i="7"/>
  <c r="AO154" i="7"/>
  <c r="AR153" i="7"/>
  <c r="AQ153" i="7"/>
  <c r="H153" i="7"/>
  <c r="C153" i="7"/>
  <c r="B154" i="7" s="1"/>
  <c r="G154" i="7"/>
  <c r="K153" i="7"/>
  <c r="J153" i="7"/>
  <c r="I153" i="7"/>
  <c r="J148" i="5"/>
  <c r="I148" i="5"/>
  <c r="H148" i="5"/>
  <c r="C148" i="5"/>
  <c r="B149" i="5" s="1"/>
  <c r="G149" i="5"/>
  <c r="K150" i="1"/>
  <c r="H150" i="1"/>
  <c r="J150" i="1"/>
  <c r="G151" i="1"/>
  <c r="C151" i="1" s="1"/>
  <c r="B152" i="1" s="1"/>
  <c r="I150" i="1"/>
  <c r="AS154" i="7" l="1"/>
  <c r="AK154" i="7"/>
  <c r="AJ155" i="7" s="1"/>
  <c r="AR154" i="7"/>
  <c r="AQ154" i="7"/>
  <c r="AO155" i="7"/>
  <c r="AP154" i="7"/>
  <c r="H154" i="7"/>
  <c r="C154" i="7"/>
  <c r="B155" i="7" s="1"/>
  <c r="K154" i="7"/>
  <c r="I154" i="7"/>
  <c r="G155" i="7"/>
  <c r="J154" i="7"/>
  <c r="G150" i="5"/>
  <c r="H149" i="5"/>
  <c r="C149" i="5"/>
  <c r="B150" i="5" s="1"/>
  <c r="J149" i="5"/>
  <c r="I149" i="5"/>
  <c r="K151" i="1"/>
  <c r="H151" i="1"/>
  <c r="G152" i="1"/>
  <c r="C152" i="1" s="1"/>
  <c r="B153" i="1" s="1"/>
  <c r="J151" i="1"/>
  <c r="I151" i="1"/>
  <c r="AO156" i="7" l="1"/>
  <c r="AR155" i="7"/>
  <c r="AQ155" i="7"/>
  <c r="AS155" i="7"/>
  <c r="AP155" i="7"/>
  <c r="AK155" i="7"/>
  <c r="AJ156" i="7" s="1"/>
  <c r="H155" i="7"/>
  <c r="C155" i="7"/>
  <c r="B156" i="7" s="1"/>
  <c r="G156" i="7"/>
  <c r="I155" i="7"/>
  <c r="K155" i="7"/>
  <c r="J155" i="7"/>
  <c r="I150" i="5"/>
  <c r="H150" i="5"/>
  <c r="C150" i="5"/>
  <c r="B151" i="5" s="1"/>
  <c r="G151" i="5"/>
  <c r="J150" i="5"/>
  <c r="K152" i="1"/>
  <c r="I152" i="1"/>
  <c r="H152" i="1"/>
  <c r="G153" i="1"/>
  <c r="C153" i="1" s="1"/>
  <c r="B154" i="1" s="1"/>
  <c r="J152" i="1"/>
  <c r="AR156" i="7" l="1"/>
  <c r="AO157" i="7"/>
  <c r="AQ156" i="7"/>
  <c r="AP156" i="7"/>
  <c r="AK156" i="7"/>
  <c r="AJ157" i="7" s="1"/>
  <c r="AS156" i="7"/>
  <c r="H156" i="7"/>
  <c r="C156" i="7"/>
  <c r="B157" i="7" s="1"/>
  <c r="K156" i="7"/>
  <c r="I156" i="7"/>
  <c r="G157" i="7"/>
  <c r="J156" i="7"/>
  <c r="G152" i="5"/>
  <c r="J151" i="5"/>
  <c r="I151" i="5"/>
  <c r="H151" i="5"/>
  <c r="C151" i="5"/>
  <c r="B152" i="5" s="1"/>
  <c r="K153" i="1"/>
  <c r="I153" i="1"/>
  <c r="H153" i="1"/>
  <c r="G154" i="1"/>
  <c r="C154" i="1" s="1"/>
  <c r="B155" i="1" s="1"/>
  <c r="J153" i="1"/>
  <c r="AS157" i="7" l="1"/>
  <c r="AK157" i="7"/>
  <c r="AJ158" i="7" s="1"/>
  <c r="AO158" i="7"/>
  <c r="AR157" i="7"/>
  <c r="AP157" i="7"/>
  <c r="AQ157" i="7"/>
  <c r="H157" i="7"/>
  <c r="C157" i="7"/>
  <c r="B158" i="7" s="1"/>
  <c r="G158" i="7"/>
  <c r="K157" i="7"/>
  <c r="J157" i="7"/>
  <c r="I157" i="7"/>
  <c r="G153" i="5"/>
  <c r="I152" i="5"/>
  <c r="J152" i="5"/>
  <c r="H152" i="5"/>
  <c r="C152" i="5"/>
  <c r="B153" i="5" s="1"/>
  <c r="K154" i="1"/>
  <c r="I154" i="1"/>
  <c r="H154" i="1"/>
  <c r="J154" i="1"/>
  <c r="G155" i="1"/>
  <c r="C155" i="1" s="1"/>
  <c r="B156" i="1" s="1"/>
  <c r="AQ158" i="7" l="1"/>
  <c r="AP158" i="7"/>
  <c r="AS158" i="7"/>
  <c r="AO159" i="7"/>
  <c r="AR158" i="7"/>
  <c r="AK158" i="7"/>
  <c r="AJ159" i="7" s="1"/>
  <c r="H158" i="7"/>
  <c r="C158" i="7"/>
  <c r="B159" i="7" s="1"/>
  <c r="K158" i="7"/>
  <c r="I158" i="7"/>
  <c r="J158" i="7"/>
  <c r="G159" i="7"/>
  <c r="J153" i="5"/>
  <c r="I153" i="5"/>
  <c r="H153" i="5"/>
  <c r="C153" i="5"/>
  <c r="B154" i="5" s="1"/>
  <c r="G154" i="5"/>
  <c r="K155" i="1"/>
  <c r="I155" i="1"/>
  <c r="H155" i="1"/>
  <c r="J155" i="1"/>
  <c r="G156" i="1"/>
  <c r="C156" i="1" s="1"/>
  <c r="B157" i="1" s="1"/>
  <c r="AP159" i="7" l="1"/>
  <c r="AO160" i="7"/>
  <c r="AR159" i="7"/>
  <c r="AQ159" i="7"/>
  <c r="AK159" i="7"/>
  <c r="AJ160" i="7" s="1"/>
  <c r="AS159" i="7"/>
  <c r="H159" i="7"/>
  <c r="C159" i="7"/>
  <c r="B160" i="7" s="1"/>
  <c r="G160" i="7"/>
  <c r="K159" i="7"/>
  <c r="J159" i="7"/>
  <c r="I159" i="7"/>
  <c r="G155" i="5"/>
  <c r="J154" i="5"/>
  <c r="C154" i="5"/>
  <c r="B155" i="5" s="1"/>
  <c r="H154" i="5"/>
  <c r="I154" i="5"/>
  <c r="K156" i="1"/>
  <c r="I156" i="1"/>
  <c r="H156" i="1"/>
  <c r="G157" i="1"/>
  <c r="C157" i="1" s="1"/>
  <c r="B158" i="1" s="1"/>
  <c r="J156" i="1"/>
  <c r="AS160" i="7" l="1"/>
  <c r="AK160" i="7"/>
  <c r="AJ161" i="7" s="1"/>
  <c r="AO161" i="7"/>
  <c r="AR160" i="7"/>
  <c r="AQ160" i="7"/>
  <c r="AP160" i="7"/>
  <c r="H160" i="7"/>
  <c r="C160" i="7"/>
  <c r="B161" i="7" s="1"/>
  <c r="K160" i="7"/>
  <c r="I160" i="7"/>
  <c r="G161" i="7"/>
  <c r="J160" i="7"/>
  <c r="H155" i="5"/>
  <c r="C155" i="5"/>
  <c r="B156" i="5" s="1"/>
  <c r="J155" i="5"/>
  <c r="G156" i="5"/>
  <c r="I155" i="5"/>
  <c r="K157" i="1"/>
  <c r="I157" i="1"/>
  <c r="H157" i="1"/>
  <c r="G158" i="1"/>
  <c r="C158" i="1" s="1"/>
  <c r="B159" i="1" s="1"/>
  <c r="J157" i="1"/>
  <c r="AP161" i="7" l="1"/>
  <c r="AR161" i="7"/>
  <c r="AO162" i="7"/>
  <c r="AQ161" i="7"/>
  <c r="AS161" i="7"/>
  <c r="AK161" i="7"/>
  <c r="AJ162" i="7" s="1"/>
  <c r="H161" i="7"/>
  <c r="C161" i="7"/>
  <c r="B162" i="7" s="1"/>
  <c r="G162" i="7"/>
  <c r="J161" i="7"/>
  <c r="I161" i="7"/>
  <c r="K161" i="7"/>
  <c r="J156" i="5"/>
  <c r="I156" i="5"/>
  <c r="H156" i="5"/>
  <c r="C156" i="5"/>
  <c r="B157" i="5" s="1"/>
  <c r="G157" i="5"/>
  <c r="K158" i="1"/>
  <c r="I158" i="1"/>
  <c r="H158" i="1"/>
  <c r="G159" i="1"/>
  <c r="C159" i="1" s="1"/>
  <c r="B160" i="1" s="1"/>
  <c r="J158" i="1"/>
  <c r="AS162" i="7" l="1"/>
  <c r="AK162" i="7"/>
  <c r="AJ163" i="7" s="1"/>
  <c r="AP162" i="7"/>
  <c r="AO163" i="7"/>
  <c r="AR162" i="7"/>
  <c r="AQ162" i="7"/>
  <c r="H162" i="7"/>
  <c r="C162" i="7"/>
  <c r="B163" i="7" s="1"/>
  <c r="K162" i="7"/>
  <c r="I162" i="7"/>
  <c r="J162" i="7"/>
  <c r="G163" i="7"/>
  <c r="G158" i="5"/>
  <c r="H157" i="5"/>
  <c r="C157" i="5"/>
  <c r="B158" i="5" s="1"/>
  <c r="I157" i="5"/>
  <c r="J157" i="5"/>
  <c r="K159" i="1"/>
  <c r="I159" i="1"/>
  <c r="H159" i="1"/>
  <c r="G160" i="1"/>
  <c r="C160" i="1" s="1"/>
  <c r="B161" i="1" s="1"/>
  <c r="J159" i="1"/>
  <c r="AO164" i="7" l="1"/>
  <c r="AR163" i="7"/>
  <c r="AQ163" i="7"/>
  <c r="AP163" i="7"/>
  <c r="AS163" i="7"/>
  <c r="AK163" i="7"/>
  <c r="AJ164" i="7" s="1"/>
  <c r="H163" i="7"/>
  <c r="C163" i="7"/>
  <c r="B164" i="7" s="1"/>
  <c r="G164" i="7"/>
  <c r="K163" i="7"/>
  <c r="J163" i="7"/>
  <c r="I163" i="7"/>
  <c r="I158" i="5"/>
  <c r="H158" i="5"/>
  <c r="C158" i="5"/>
  <c r="B159" i="5" s="1"/>
  <c r="J158" i="5"/>
  <c r="G159" i="5"/>
  <c r="K160" i="1"/>
  <c r="I160" i="1"/>
  <c r="H160" i="1"/>
  <c r="J160" i="1"/>
  <c r="G161" i="1"/>
  <c r="C161" i="1" s="1"/>
  <c r="B162" i="1" s="1"/>
  <c r="AQ164" i="7" l="1"/>
  <c r="AO165" i="7"/>
  <c r="AP164" i="7"/>
  <c r="AS164" i="7"/>
  <c r="AR164" i="7"/>
  <c r="AK164" i="7"/>
  <c r="AJ165" i="7" s="1"/>
  <c r="H164" i="7"/>
  <c r="C164" i="7"/>
  <c r="B165" i="7" s="1"/>
  <c r="K164" i="7"/>
  <c r="I164" i="7"/>
  <c r="G165" i="7"/>
  <c r="J164" i="7"/>
  <c r="G160" i="5"/>
  <c r="J159" i="5"/>
  <c r="I159" i="5"/>
  <c r="H159" i="5"/>
  <c r="C159" i="5"/>
  <c r="B160" i="5" s="1"/>
  <c r="K161" i="1"/>
  <c r="I161" i="1"/>
  <c r="H161" i="1"/>
  <c r="G162" i="1"/>
  <c r="C162" i="1" s="1"/>
  <c r="B163" i="1" s="1"/>
  <c r="J161" i="1"/>
  <c r="AS165" i="7" l="1"/>
  <c r="AK165" i="7"/>
  <c r="AJ166" i="7" s="1"/>
  <c r="AO166" i="7"/>
  <c r="AR165" i="7"/>
  <c r="AP165" i="7"/>
  <c r="AQ165" i="7"/>
  <c r="H165" i="7"/>
  <c r="C165" i="7"/>
  <c r="B166" i="7" s="1"/>
  <c r="G166" i="7"/>
  <c r="I165" i="7"/>
  <c r="K165" i="7"/>
  <c r="J165" i="7"/>
  <c r="G161" i="5"/>
  <c r="I160" i="5"/>
  <c r="J160" i="5"/>
  <c r="H160" i="5"/>
  <c r="C160" i="5"/>
  <c r="B161" i="5" s="1"/>
  <c r="K162" i="1"/>
  <c r="I162" i="1"/>
  <c r="H162" i="1"/>
  <c r="J162" i="1"/>
  <c r="G163" i="1"/>
  <c r="C163" i="1" s="1"/>
  <c r="B164" i="1" s="1"/>
  <c r="AQ166" i="7" l="1"/>
  <c r="AP166" i="7"/>
  <c r="AS166" i="7"/>
  <c r="AR166" i="7"/>
  <c r="AO167" i="7"/>
  <c r="AK166" i="7"/>
  <c r="AJ167" i="7" s="1"/>
  <c r="H166" i="7"/>
  <c r="C166" i="7"/>
  <c r="B167" i="7" s="1"/>
  <c r="K166" i="7"/>
  <c r="I166" i="7"/>
  <c r="G167" i="7"/>
  <c r="J166" i="7"/>
  <c r="J161" i="5"/>
  <c r="I161" i="5"/>
  <c r="H161" i="5"/>
  <c r="C161" i="5"/>
  <c r="B162" i="5" s="1"/>
  <c r="G162" i="5"/>
  <c r="K163" i="1"/>
  <c r="I163" i="1"/>
  <c r="H163" i="1"/>
  <c r="J163" i="1"/>
  <c r="G164" i="1"/>
  <c r="C164" i="1" s="1"/>
  <c r="B165" i="1" s="1"/>
  <c r="AS167" i="7" l="1"/>
  <c r="AK167" i="7"/>
  <c r="AJ168" i="7" s="1"/>
  <c r="AO168" i="7"/>
  <c r="AR167" i="7"/>
  <c r="AQ167" i="7"/>
  <c r="AP167" i="7"/>
  <c r="H167" i="7"/>
  <c r="C167" i="7"/>
  <c r="B168" i="7" s="1"/>
  <c r="G168" i="7"/>
  <c r="K167" i="7"/>
  <c r="J167" i="7"/>
  <c r="I167" i="7"/>
  <c r="G163" i="5"/>
  <c r="J162" i="5"/>
  <c r="C162" i="5"/>
  <c r="B163" i="5" s="1"/>
  <c r="I162" i="5"/>
  <c r="H162" i="5"/>
  <c r="K164" i="1"/>
  <c r="I164" i="1"/>
  <c r="H164" i="1"/>
  <c r="G165" i="1"/>
  <c r="C165" i="1" s="1"/>
  <c r="B166" i="1" s="1"/>
  <c r="J164" i="1"/>
  <c r="AS168" i="7" l="1"/>
  <c r="AK168" i="7"/>
  <c r="AJ169" i="7" s="1"/>
  <c r="AO169" i="7"/>
  <c r="AR168" i="7"/>
  <c r="AQ168" i="7"/>
  <c r="AP168" i="7"/>
  <c r="H168" i="7"/>
  <c r="C168" i="7"/>
  <c r="B169" i="7" s="1"/>
  <c r="K168" i="7"/>
  <c r="I168" i="7"/>
  <c r="J168" i="7"/>
  <c r="G169" i="7"/>
  <c r="H163" i="5"/>
  <c r="C163" i="5"/>
  <c r="B164" i="5" s="1"/>
  <c r="J163" i="5"/>
  <c r="G164" i="5"/>
  <c r="I163" i="5"/>
  <c r="K165" i="1"/>
  <c r="I165" i="1"/>
  <c r="H165" i="1"/>
  <c r="G166" i="1"/>
  <c r="C166" i="1" s="1"/>
  <c r="B167" i="1" s="1"/>
  <c r="J165" i="1"/>
  <c r="AP169" i="7" l="1"/>
  <c r="AO170" i="7"/>
  <c r="AK169" i="7"/>
  <c r="AJ170" i="7" s="1"/>
  <c r="AR169" i="7"/>
  <c r="AQ169" i="7"/>
  <c r="AS169" i="7"/>
  <c r="H169" i="7"/>
  <c r="C169" i="7"/>
  <c r="B170" i="7" s="1"/>
  <c r="G170" i="7"/>
  <c r="K169" i="7"/>
  <c r="J169" i="7"/>
  <c r="I169" i="7"/>
  <c r="G165" i="5"/>
  <c r="J164" i="5"/>
  <c r="I164" i="5"/>
  <c r="H164" i="5"/>
  <c r="C164" i="5"/>
  <c r="B165" i="5" s="1"/>
  <c r="K166" i="1"/>
  <c r="I166" i="1"/>
  <c r="H166" i="1"/>
  <c r="G167" i="1"/>
  <c r="C167" i="1" s="1"/>
  <c r="B168" i="1" s="1"/>
  <c r="J166" i="1"/>
  <c r="AS170" i="7" l="1"/>
  <c r="AK170" i="7"/>
  <c r="AJ171" i="7" s="1"/>
  <c r="AO171" i="7"/>
  <c r="AR170" i="7"/>
  <c r="AQ170" i="7"/>
  <c r="AP170" i="7"/>
  <c r="H170" i="7"/>
  <c r="C170" i="7"/>
  <c r="B171" i="7" s="1"/>
  <c r="K170" i="7"/>
  <c r="I170" i="7"/>
  <c r="G171" i="7"/>
  <c r="J170" i="7"/>
  <c r="J165" i="5"/>
  <c r="H165" i="5"/>
  <c r="G166" i="5"/>
  <c r="I165" i="5"/>
  <c r="C165" i="5"/>
  <c r="B166" i="5" s="1"/>
  <c r="K167" i="1"/>
  <c r="I167" i="1"/>
  <c r="H167" i="1"/>
  <c r="G168" i="1"/>
  <c r="C168" i="1" s="1"/>
  <c r="B169" i="1" s="1"/>
  <c r="J167" i="1"/>
  <c r="AO172" i="7" l="1"/>
  <c r="AR171" i="7"/>
  <c r="AQ171" i="7"/>
  <c r="AP171" i="7"/>
  <c r="AK171" i="7"/>
  <c r="AJ172" i="7" s="1"/>
  <c r="AS171" i="7"/>
  <c r="H171" i="7"/>
  <c r="C171" i="7"/>
  <c r="B172" i="7" s="1"/>
  <c r="G172" i="7"/>
  <c r="I171" i="7"/>
  <c r="K171" i="7"/>
  <c r="J171" i="7"/>
  <c r="J166" i="5"/>
  <c r="G167" i="5"/>
  <c r="C166" i="5"/>
  <c r="B167" i="5" s="1"/>
  <c r="H166" i="5"/>
  <c r="I166" i="5"/>
  <c r="K168" i="1"/>
  <c r="I168" i="1"/>
  <c r="H168" i="1"/>
  <c r="G169" i="1"/>
  <c r="C169" i="1" s="1"/>
  <c r="B170" i="1" s="1"/>
  <c r="J168" i="1"/>
  <c r="AS172" i="7" l="1"/>
  <c r="AK172" i="7"/>
  <c r="AJ173" i="7" s="1"/>
  <c r="AQ172" i="7"/>
  <c r="AO173" i="7"/>
  <c r="AR172" i="7"/>
  <c r="AP172" i="7"/>
  <c r="H172" i="7"/>
  <c r="C172" i="7"/>
  <c r="B173" i="7" s="1"/>
  <c r="G173" i="7"/>
  <c r="K172" i="7"/>
  <c r="I172" i="7"/>
  <c r="J172" i="7"/>
  <c r="H167" i="5"/>
  <c r="C167" i="5"/>
  <c r="B168" i="5" s="1"/>
  <c r="J167" i="5"/>
  <c r="I167" i="5"/>
  <c r="G168" i="5"/>
  <c r="K169" i="1"/>
  <c r="I169" i="1"/>
  <c r="H169" i="1"/>
  <c r="G170" i="1"/>
  <c r="C170" i="1" s="1"/>
  <c r="B171" i="1" s="1"/>
  <c r="J169" i="1"/>
  <c r="AS173" i="7" l="1"/>
  <c r="AK173" i="7"/>
  <c r="AJ174" i="7" s="1"/>
  <c r="AO174" i="7"/>
  <c r="AR173" i="7"/>
  <c r="AQ173" i="7"/>
  <c r="AP173" i="7"/>
  <c r="H173" i="7"/>
  <c r="C173" i="7"/>
  <c r="B174" i="7" s="1"/>
  <c r="I173" i="7"/>
  <c r="G174" i="7"/>
  <c r="K173" i="7"/>
  <c r="J173" i="7"/>
  <c r="I168" i="5"/>
  <c r="H168" i="5"/>
  <c r="C168" i="5"/>
  <c r="B169" i="5" s="1"/>
  <c r="G169" i="5"/>
  <c r="J168" i="5"/>
  <c r="K170" i="1"/>
  <c r="I170" i="1"/>
  <c r="H170" i="1"/>
  <c r="J170" i="1"/>
  <c r="G171" i="1"/>
  <c r="C171" i="1" s="1"/>
  <c r="B172" i="1" s="1"/>
  <c r="AQ174" i="7" l="1"/>
  <c r="AP174" i="7"/>
  <c r="AS174" i="7"/>
  <c r="AK174" i="7"/>
  <c r="AJ175" i="7" s="1"/>
  <c r="AO175" i="7"/>
  <c r="AR174" i="7"/>
  <c r="H174" i="7"/>
  <c r="C174" i="7"/>
  <c r="B175" i="7" s="1"/>
  <c r="G175" i="7"/>
  <c r="K174" i="7"/>
  <c r="I174" i="7"/>
  <c r="J174" i="7"/>
  <c r="H169" i="5"/>
  <c r="C169" i="5"/>
  <c r="B170" i="5" s="1"/>
  <c r="G170" i="5"/>
  <c r="J169" i="5"/>
  <c r="I169" i="5"/>
  <c r="K171" i="1"/>
  <c r="I171" i="1"/>
  <c r="H171" i="1"/>
  <c r="J171" i="1"/>
  <c r="G172" i="1"/>
  <c r="C172" i="1" s="1"/>
  <c r="B173" i="1" s="1"/>
  <c r="AS175" i="7" l="1"/>
  <c r="AK175" i="7"/>
  <c r="AJ176" i="7" s="1"/>
  <c r="AO176" i="7"/>
  <c r="AR175" i="7"/>
  <c r="AP175" i="7"/>
  <c r="AQ175" i="7"/>
  <c r="H175" i="7"/>
  <c r="C175" i="7"/>
  <c r="B176" i="7" s="1"/>
  <c r="I175" i="7"/>
  <c r="G176" i="7"/>
  <c r="K175" i="7"/>
  <c r="J175" i="7"/>
  <c r="I170" i="5"/>
  <c r="J170" i="5"/>
  <c r="H170" i="5"/>
  <c r="G171" i="5"/>
  <c r="C170" i="5"/>
  <c r="B171" i="5" s="1"/>
  <c r="K172" i="1"/>
  <c r="I172" i="1"/>
  <c r="H172" i="1"/>
  <c r="G173" i="1"/>
  <c r="C173" i="1" s="1"/>
  <c r="B174" i="1" s="1"/>
  <c r="J172" i="1"/>
  <c r="AS176" i="7" l="1"/>
  <c r="AK176" i="7"/>
  <c r="AO177" i="7"/>
  <c r="AR176" i="7"/>
  <c r="AQ176" i="7"/>
  <c r="AP176" i="7"/>
  <c r="AJ177" i="7"/>
  <c r="H176" i="7"/>
  <c r="C176" i="7"/>
  <c r="B177" i="7" s="1"/>
  <c r="G177" i="7"/>
  <c r="K176" i="7"/>
  <c r="I176" i="7"/>
  <c r="J176" i="7"/>
  <c r="G172" i="5"/>
  <c r="J171" i="5"/>
  <c r="I171" i="5"/>
  <c r="C171" i="5"/>
  <c r="B172" i="5" s="1"/>
  <c r="H171" i="5"/>
  <c r="K173" i="1"/>
  <c r="I173" i="1"/>
  <c r="H173" i="1"/>
  <c r="G174" i="1"/>
  <c r="C174" i="1" s="1"/>
  <c r="B175" i="1" s="1"/>
  <c r="J173" i="1"/>
  <c r="AP177" i="7" l="1"/>
  <c r="AO178" i="7"/>
  <c r="AR177" i="7"/>
  <c r="AK177" i="7"/>
  <c r="AJ178" i="7" s="1"/>
  <c r="AQ177" i="7"/>
  <c r="AS177" i="7"/>
  <c r="H177" i="7"/>
  <c r="C177" i="7"/>
  <c r="B178" i="7" s="1"/>
  <c r="I177" i="7"/>
  <c r="G178" i="7"/>
  <c r="J177" i="7"/>
  <c r="K177" i="7"/>
  <c r="I172" i="5"/>
  <c r="G173" i="5"/>
  <c r="H172" i="5"/>
  <c r="C172" i="5"/>
  <c r="B173" i="5" s="1"/>
  <c r="J172" i="5"/>
  <c r="K174" i="1"/>
  <c r="I174" i="1"/>
  <c r="H174" i="1"/>
  <c r="G175" i="1"/>
  <c r="C175" i="1" s="1"/>
  <c r="B176" i="1" s="1"/>
  <c r="J174" i="1"/>
  <c r="AS178" i="7" l="1"/>
  <c r="AK178" i="7"/>
  <c r="AJ179" i="7" s="1"/>
  <c r="AO179" i="7"/>
  <c r="AR178" i="7"/>
  <c r="AQ178" i="7"/>
  <c r="AP178" i="7"/>
  <c r="H178" i="7"/>
  <c r="C178" i="7"/>
  <c r="B179" i="7" s="1"/>
  <c r="G179" i="7"/>
  <c r="K178" i="7"/>
  <c r="I178" i="7"/>
  <c r="J178" i="7"/>
  <c r="G174" i="5"/>
  <c r="J173" i="5"/>
  <c r="I173" i="5"/>
  <c r="H173" i="5"/>
  <c r="C173" i="5"/>
  <c r="B174" i="5" s="1"/>
  <c r="K175" i="1"/>
  <c r="I175" i="1"/>
  <c r="H175" i="1"/>
  <c r="G176" i="1"/>
  <c r="C176" i="1" s="1"/>
  <c r="B177" i="1" s="1"/>
  <c r="J175" i="1"/>
  <c r="AO180" i="7" l="1"/>
  <c r="AR179" i="7"/>
  <c r="AQ179" i="7"/>
  <c r="AP179" i="7"/>
  <c r="AK179" i="7"/>
  <c r="AJ180" i="7" s="1"/>
  <c r="AS179" i="7"/>
  <c r="H179" i="7"/>
  <c r="C179" i="7"/>
  <c r="B180" i="7" s="1"/>
  <c r="I179" i="7"/>
  <c r="G180" i="7"/>
  <c r="K179" i="7"/>
  <c r="J179" i="7"/>
  <c r="G175" i="5"/>
  <c r="J174" i="5"/>
  <c r="I174" i="5"/>
  <c r="H174" i="5"/>
  <c r="C174" i="5"/>
  <c r="B175" i="5" s="1"/>
  <c r="K176" i="1"/>
  <c r="I176" i="1"/>
  <c r="H176" i="1"/>
  <c r="J176" i="1"/>
  <c r="G177" i="1"/>
  <c r="C177" i="1" s="1"/>
  <c r="B178" i="1" s="1"/>
  <c r="AS180" i="7" l="1"/>
  <c r="AK180" i="7"/>
  <c r="AJ181" i="7" s="1"/>
  <c r="AQ180" i="7"/>
  <c r="AO181" i="7"/>
  <c r="AR180" i="7"/>
  <c r="AP180" i="7"/>
  <c r="H180" i="7"/>
  <c r="C180" i="7"/>
  <c r="B181" i="7" s="1"/>
  <c r="G181" i="7"/>
  <c r="K180" i="7"/>
  <c r="I180" i="7"/>
  <c r="J180" i="7"/>
  <c r="J175" i="5"/>
  <c r="H175" i="5"/>
  <c r="C175" i="5"/>
  <c r="B176" i="5" s="1"/>
  <c r="I175" i="5"/>
  <c r="G176" i="5"/>
  <c r="K177" i="1"/>
  <c r="I177" i="1"/>
  <c r="H177" i="1"/>
  <c r="G178" i="1"/>
  <c r="C178" i="1" s="1"/>
  <c r="B179" i="1" s="1"/>
  <c r="J177" i="1"/>
  <c r="AS181" i="7" l="1"/>
  <c r="AK181" i="7"/>
  <c r="AJ182" i="7" s="1"/>
  <c r="AO182" i="7"/>
  <c r="AR181" i="7"/>
  <c r="AQ181" i="7"/>
  <c r="AP181" i="7"/>
  <c r="H181" i="7"/>
  <c r="C181" i="7"/>
  <c r="B182" i="7" s="1"/>
  <c r="I181" i="7"/>
  <c r="G182" i="7"/>
  <c r="J181" i="7"/>
  <c r="K181" i="7"/>
  <c r="J176" i="5"/>
  <c r="I176" i="5"/>
  <c r="H176" i="5"/>
  <c r="C176" i="5"/>
  <c r="B177" i="5" s="1"/>
  <c r="G177" i="5"/>
  <c r="J178" i="1"/>
  <c r="H178" i="1"/>
  <c r="G179" i="1"/>
  <c r="C179" i="1" s="1"/>
  <c r="B180" i="1" s="1"/>
  <c r="K178" i="1"/>
  <c r="I178" i="1"/>
  <c r="AQ182" i="7" l="1"/>
  <c r="AP182" i="7"/>
  <c r="AS182" i="7"/>
  <c r="AK182" i="7"/>
  <c r="AJ183" i="7" s="1"/>
  <c r="AO183" i="7"/>
  <c r="AR182" i="7"/>
  <c r="H182" i="7"/>
  <c r="C182" i="7"/>
  <c r="B183" i="7" s="1"/>
  <c r="G183" i="7"/>
  <c r="K182" i="7"/>
  <c r="I182" i="7"/>
  <c r="J182" i="7"/>
  <c r="H177" i="5"/>
  <c r="C177" i="5"/>
  <c r="B178" i="5" s="1"/>
  <c r="G178" i="5"/>
  <c r="J177" i="5"/>
  <c r="I177" i="5"/>
  <c r="J179" i="1"/>
  <c r="H179" i="1"/>
  <c r="G180" i="1"/>
  <c r="C180" i="1" s="1"/>
  <c r="B181" i="1" s="1"/>
  <c r="I179" i="1"/>
  <c r="K179" i="1"/>
  <c r="AS183" i="7" l="1"/>
  <c r="AK183" i="7"/>
  <c r="AJ184" i="7" s="1"/>
  <c r="AO184" i="7"/>
  <c r="AR183" i="7"/>
  <c r="AP183" i="7"/>
  <c r="AQ183" i="7"/>
  <c r="H183" i="7"/>
  <c r="C183" i="7"/>
  <c r="B184" i="7" s="1"/>
  <c r="I183" i="7"/>
  <c r="G184" i="7"/>
  <c r="K183" i="7"/>
  <c r="J183" i="7"/>
  <c r="J178" i="5"/>
  <c r="I178" i="5"/>
  <c r="H178" i="5"/>
  <c r="C178" i="5"/>
  <c r="B179" i="5" s="1"/>
  <c r="G179" i="5"/>
  <c r="J180" i="1"/>
  <c r="H180" i="1"/>
  <c r="K180" i="1"/>
  <c r="I180" i="1"/>
  <c r="G181" i="1"/>
  <c r="C181" i="1" s="1"/>
  <c r="B182" i="1" s="1"/>
  <c r="AS184" i="7" l="1"/>
  <c r="AK184" i="7"/>
  <c r="AO185" i="7"/>
  <c r="AR184" i="7"/>
  <c r="AQ184" i="7"/>
  <c r="AP184" i="7"/>
  <c r="AJ185" i="7"/>
  <c r="H184" i="7"/>
  <c r="C184" i="7"/>
  <c r="B185" i="7" s="1"/>
  <c r="G185" i="7"/>
  <c r="K184" i="7"/>
  <c r="I184" i="7"/>
  <c r="J184" i="7"/>
  <c r="G180" i="5"/>
  <c r="J179" i="5"/>
  <c r="I179" i="5"/>
  <c r="H179" i="5"/>
  <c r="C179" i="5"/>
  <c r="B180" i="5" s="1"/>
  <c r="J181" i="1"/>
  <c r="H181" i="1"/>
  <c r="K181" i="1"/>
  <c r="G182" i="1"/>
  <c r="C182" i="1" s="1"/>
  <c r="B183" i="1" s="1"/>
  <c r="I181" i="1"/>
  <c r="AP185" i="7" l="1"/>
  <c r="AO186" i="7"/>
  <c r="AR185" i="7"/>
  <c r="AK185" i="7"/>
  <c r="AJ186" i="7" s="1"/>
  <c r="AQ185" i="7"/>
  <c r="AS185" i="7"/>
  <c r="H185" i="7"/>
  <c r="C185" i="7"/>
  <c r="B186" i="7" s="1"/>
  <c r="I185" i="7"/>
  <c r="G186" i="7"/>
  <c r="K185" i="7"/>
  <c r="J185" i="7"/>
  <c r="I180" i="5"/>
  <c r="H180" i="5"/>
  <c r="C180" i="5"/>
  <c r="B181" i="5" s="1"/>
  <c r="G181" i="5"/>
  <c r="J180" i="5"/>
  <c r="J182" i="1"/>
  <c r="H182" i="1"/>
  <c r="G183" i="1"/>
  <c r="C183" i="1" s="1"/>
  <c r="B184" i="1" s="1"/>
  <c r="K182" i="1"/>
  <c r="I182" i="1"/>
  <c r="AS186" i="7" l="1"/>
  <c r="AK186" i="7"/>
  <c r="AJ187" i="7" s="1"/>
  <c r="AO187" i="7"/>
  <c r="AR186" i="7"/>
  <c r="AQ186" i="7"/>
  <c r="AP186" i="7"/>
  <c r="H186" i="7"/>
  <c r="C186" i="7"/>
  <c r="B187" i="7" s="1"/>
  <c r="G187" i="7"/>
  <c r="K186" i="7"/>
  <c r="I186" i="7"/>
  <c r="J186" i="7"/>
  <c r="G182" i="5"/>
  <c r="J181" i="5"/>
  <c r="I181" i="5"/>
  <c r="H181" i="5"/>
  <c r="C181" i="5"/>
  <c r="B182" i="5" s="1"/>
  <c r="J183" i="1"/>
  <c r="H183" i="1"/>
  <c r="G184" i="1"/>
  <c r="C184" i="1" s="1"/>
  <c r="B185" i="1" s="1"/>
  <c r="K183" i="1"/>
  <c r="I183" i="1"/>
  <c r="AO188" i="7" l="1"/>
  <c r="AR187" i="7"/>
  <c r="AQ187" i="7"/>
  <c r="AP187" i="7"/>
  <c r="AK187" i="7"/>
  <c r="AJ188" i="7" s="1"/>
  <c r="AS187" i="7"/>
  <c r="H187" i="7"/>
  <c r="C187" i="7"/>
  <c r="B188" i="7" s="1"/>
  <c r="I187" i="7"/>
  <c r="G188" i="7"/>
  <c r="J187" i="7"/>
  <c r="K187" i="7"/>
  <c r="G183" i="5"/>
  <c r="J182" i="5"/>
  <c r="I182" i="5"/>
  <c r="H182" i="5"/>
  <c r="C182" i="5"/>
  <c r="B183" i="5" s="1"/>
  <c r="J184" i="1"/>
  <c r="H184" i="1"/>
  <c r="K184" i="1"/>
  <c r="I184" i="1"/>
  <c r="G185" i="1"/>
  <c r="C185" i="1" s="1"/>
  <c r="B186" i="1" s="1"/>
  <c r="AS188" i="7" l="1"/>
  <c r="AK188" i="7"/>
  <c r="AJ189" i="7" s="1"/>
  <c r="AQ188" i="7"/>
  <c r="AO189" i="7"/>
  <c r="AR188" i="7"/>
  <c r="AP188" i="7"/>
  <c r="H188" i="7"/>
  <c r="C188" i="7"/>
  <c r="B189" i="7" s="1"/>
  <c r="G189" i="7"/>
  <c r="K188" i="7"/>
  <c r="I188" i="7"/>
  <c r="J188" i="7"/>
  <c r="J183" i="5"/>
  <c r="I183" i="5"/>
  <c r="H183" i="5"/>
  <c r="C183" i="5"/>
  <c r="B184" i="5" s="1"/>
  <c r="G184" i="5"/>
  <c r="J185" i="1"/>
  <c r="H185" i="1"/>
  <c r="K185" i="1"/>
  <c r="G186" i="1"/>
  <c r="C186" i="1" s="1"/>
  <c r="B187" i="1" s="1"/>
  <c r="I185" i="1"/>
  <c r="AS189" i="7" l="1"/>
  <c r="AK189" i="7"/>
  <c r="AJ190" i="7" s="1"/>
  <c r="AO190" i="7"/>
  <c r="AR189" i="7"/>
  <c r="AQ189" i="7"/>
  <c r="AP189" i="7"/>
  <c r="H189" i="7"/>
  <c r="C189" i="7"/>
  <c r="B190" i="7" s="1"/>
  <c r="I189" i="7"/>
  <c r="G190" i="7"/>
  <c r="K189" i="7"/>
  <c r="J189" i="7"/>
  <c r="G185" i="5"/>
  <c r="J184" i="5"/>
  <c r="I184" i="5"/>
  <c r="H184" i="5"/>
  <c r="C184" i="5"/>
  <c r="B185" i="5" s="1"/>
  <c r="J186" i="1"/>
  <c r="H186" i="1"/>
  <c r="G187" i="1"/>
  <c r="C187" i="1" s="1"/>
  <c r="B188" i="1" s="1"/>
  <c r="K186" i="1"/>
  <c r="I186" i="1"/>
  <c r="AQ190" i="7" l="1"/>
  <c r="AP190" i="7"/>
  <c r="AS190" i="7"/>
  <c r="AK190" i="7"/>
  <c r="AJ191" i="7" s="1"/>
  <c r="AO191" i="7"/>
  <c r="AR190" i="7"/>
  <c r="H190" i="7"/>
  <c r="C190" i="7"/>
  <c r="B191" i="7" s="1"/>
  <c r="G191" i="7"/>
  <c r="K190" i="7"/>
  <c r="I190" i="7"/>
  <c r="J190" i="7"/>
  <c r="H185" i="5"/>
  <c r="C185" i="5"/>
  <c r="B186" i="5" s="1"/>
  <c r="G186" i="5"/>
  <c r="J185" i="5"/>
  <c r="I185" i="5"/>
  <c r="J187" i="1"/>
  <c r="H187" i="1"/>
  <c r="G188" i="1"/>
  <c r="C188" i="1" s="1"/>
  <c r="B189" i="1" s="1"/>
  <c r="I187" i="1"/>
  <c r="K187" i="1"/>
  <c r="AS191" i="7" l="1"/>
  <c r="AK191" i="7"/>
  <c r="AJ192" i="7" s="1"/>
  <c r="AO192" i="7"/>
  <c r="AR191" i="7"/>
  <c r="AP191" i="7"/>
  <c r="AQ191" i="7"/>
  <c r="H191" i="7"/>
  <c r="C191" i="7"/>
  <c r="B192" i="7" s="1"/>
  <c r="I191" i="7"/>
  <c r="G192" i="7"/>
  <c r="K191" i="7"/>
  <c r="J191" i="7"/>
  <c r="G187" i="5"/>
  <c r="J186" i="5"/>
  <c r="I186" i="5"/>
  <c r="H186" i="5"/>
  <c r="C186" i="5"/>
  <c r="B187" i="5" s="1"/>
  <c r="J188" i="1"/>
  <c r="H188" i="1"/>
  <c r="K188" i="1"/>
  <c r="I188" i="1"/>
  <c r="G189" i="1"/>
  <c r="C189" i="1" s="1"/>
  <c r="B190" i="1" s="1"/>
  <c r="AS192" i="7" l="1"/>
  <c r="AK192" i="7"/>
  <c r="AO193" i="7"/>
  <c r="AR192" i="7"/>
  <c r="AQ192" i="7"/>
  <c r="AP192" i="7"/>
  <c r="AJ193" i="7"/>
  <c r="H192" i="7"/>
  <c r="C192" i="7"/>
  <c r="B193" i="7" s="1"/>
  <c r="G193" i="7"/>
  <c r="K192" i="7"/>
  <c r="I192" i="7"/>
  <c r="J192" i="7"/>
  <c r="J187" i="5"/>
  <c r="I187" i="5"/>
  <c r="H187" i="5"/>
  <c r="G188" i="5"/>
  <c r="C187" i="5"/>
  <c r="B188" i="5" s="1"/>
  <c r="K189" i="1"/>
  <c r="J189" i="1"/>
  <c r="H189" i="1"/>
  <c r="G190" i="1"/>
  <c r="C190" i="1" s="1"/>
  <c r="B191" i="1" s="1"/>
  <c r="I189" i="1"/>
  <c r="AP193" i="7" l="1"/>
  <c r="AO194" i="7"/>
  <c r="AR193" i="7"/>
  <c r="AK193" i="7"/>
  <c r="AJ194" i="7" s="1"/>
  <c r="AQ193" i="7"/>
  <c r="AS193" i="7"/>
  <c r="H193" i="7"/>
  <c r="C193" i="7"/>
  <c r="B194" i="7" s="1"/>
  <c r="I193" i="7"/>
  <c r="G194" i="7"/>
  <c r="K193" i="7"/>
  <c r="J193" i="7"/>
  <c r="J188" i="5"/>
  <c r="I188" i="5"/>
  <c r="H188" i="5"/>
  <c r="G189" i="5"/>
  <c r="C188" i="5"/>
  <c r="B189" i="5" s="1"/>
  <c r="K190" i="1"/>
  <c r="J190" i="1"/>
  <c r="I190" i="1"/>
  <c r="H190" i="1"/>
  <c r="G191" i="1"/>
  <c r="C191" i="1" s="1"/>
  <c r="B192" i="1" s="1"/>
  <c r="AS194" i="7" l="1"/>
  <c r="AK194" i="7"/>
  <c r="AJ195" i="7" s="1"/>
  <c r="AO195" i="7"/>
  <c r="AR194" i="7"/>
  <c r="AQ194" i="7"/>
  <c r="AP194" i="7"/>
  <c r="H194" i="7"/>
  <c r="C194" i="7"/>
  <c r="B195" i="7" s="1"/>
  <c r="G195" i="7"/>
  <c r="K194" i="7"/>
  <c r="I194" i="7"/>
  <c r="J194" i="7"/>
  <c r="I189" i="5"/>
  <c r="H189" i="5"/>
  <c r="C189" i="5"/>
  <c r="B190" i="5" s="1"/>
  <c r="G190" i="5"/>
  <c r="J189" i="5"/>
  <c r="K191" i="1"/>
  <c r="J191" i="1"/>
  <c r="I191" i="1"/>
  <c r="H191" i="1"/>
  <c r="G192" i="1"/>
  <c r="C192" i="1" s="1"/>
  <c r="B193" i="1" s="1"/>
  <c r="AO196" i="7" l="1"/>
  <c r="AR195" i="7"/>
  <c r="AQ195" i="7"/>
  <c r="AP195" i="7"/>
  <c r="AK195" i="7"/>
  <c r="AJ196" i="7" s="1"/>
  <c r="AS195" i="7"/>
  <c r="H195" i="7"/>
  <c r="C195" i="7"/>
  <c r="B196" i="7" s="1"/>
  <c r="I195" i="7"/>
  <c r="G196" i="7"/>
  <c r="K195" i="7"/>
  <c r="J195" i="7"/>
  <c r="G191" i="5"/>
  <c r="I190" i="5"/>
  <c r="H190" i="5"/>
  <c r="C190" i="5"/>
  <c r="B191" i="5" s="1"/>
  <c r="J190" i="5"/>
  <c r="K192" i="1"/>
  <c r="J192" i="1"/>
  <c r="I192" i="1"/>
  <c r="H192" i="1"/>
  <c r="G193" i="1"/>
  <c r="C193" i="1" s="1"/>
  <c r="B194" i="1" s="1"/>
  <c r="AS196" i="7" l="1"/>
  <c r="AK196" i="7"/>
  <c r="AJ197" i="7" s="1"/>
  <c r="AQ196" i="7"/>
  <c r="AO197" i="7"/>
  <c r="AR196" i="7"/>
  <c r="AP196" i="7"/>
  <c r="H196" i="7"/>
  <c r="C196" i="7"/>
  <c r="B197" i="7" s="1"/>
  <c r="G197" i="7"/>
  <c r="K196" i="7"/>
  <c r="I196" i="7"/>
  <c r="J196" i="7"/>
  <c r="G192" i="5"/>
  <c r="J191" i="5"/>
  <c r="C191" i="5"/>
  <c r="B192" i="5" s="1"/>
  <c r="H191" i="5"/>
  <c r="I191" i="5"/>
  <c r="K193" i="1"/>
  <c r="J193" i="1"/>
  <c r="I193" i="1"/>
  <c r="H193" i="1"/>
  <c r="G194" i="1"/>
  <c r="C194" i="1" s="1"/>
  <c r="B195" i="1" s="1"/>
  <c r="AS197" i="7" l="1"/>
  <c r="AK197" i="7"/>
  <c r="AJ198" i="7" s="1"/>
  <c r="AO198" i="7"/>
  <c r="AR197" i="7"/>
  <c r="AQ197" i="7"/>
  <c r="AP197" i="7"/>
  <c r="H197" i="7"/>
  <c r="C197" i="7"/>
  <c r="B198" i="7" s="1"/>
  <c r="I197" i="7"/>
  <c r="G198" i="7"/>
  <c r="J197" i="7"/>
  <c r="K197" i="7"/>
  <c r="J192" i="5"/>
  <c r="I192" i="5"/>
  <c r="H192" i="5"/>
  <c r="C192" i="5"/>
  <c r="B193" i="5" s="1"/>
  <c r="G193" i="5"/>
  <c r="K194" i="1"/>
  <c r="J194" i="1"/>
  <c r="I194" i="1"/>
  <c r="H194" i="1"/>
  <c r="G195" i="1"/>
  <c r="C195" i="1" s="1"/>
  <c r="B196" i="1" s="1"/>
  <c r="AQ198" i="7" l="1"/>
  <c r="AP198" i="7"/>
  <c r="AS198" i="7"/>
  <c r="AK198" i="7"/>
  <c r="AJ199" i="7" s="1"/>
  <c r="AO199" i="7"/>
  <c r="AR198" i="7"/>
  <c r="H198" i="7"/>
  <c r="C198" i="7"/>
  <c r="B199" i="7" s="1"/>
  <c r="G199" i="7"/>
  <c r="K198" i="7"/>
  <c r="I198" i="7"/>
  <c r="J198" i="7"/>
  <c r="G194" i="5"/>
  <c r="J193" i="5"/>
  <c r="I193" i="5"/>
  <c r="H193" i="5"/>
  <c r="C193" i="5"/>
  <c r="B194" i="5" s="1"/>
  <c r="K195" i="1"/>
  <c r="J195" i="1"/>
  <c r="I195" i="1"/>
  <c r="H195" i="1"/>
  <c r="G196" i="1"/>
  <c r="C196" i="1" s="1"/>
  <c r="B197" i="1" s="1"/>
  <c r="AS199" i="7" l="1"/>
  <c r="AK199" i="7"/>
  <c r="AJ200" i="7" s="1"/>
  <c r="AO200" i="7"/>
  <c r="AR199" i="7"/>
  <c r="AP199" i="7"/>
  <c r="AQ199" i="7"/>
  <c r="H199" i="7"/>
  <c r="C199" i="7"/>
  <c r="B200" i="7" s="1"/>
  <c r="I199" i="7"/>
  <c r="G200" i="7"/>
  <c r="K199" i="7"/>
  <c r="J199" i="7"/>
  <c r="H194" i="5"/>
  <c r="C194" i="5"/>
  <c r="B195" i="5" s="1"/>
  <c r="G195" i="5"/>
  <c r="J194" i="5"/>
  <c r="I194" i="5"/>
  <c r="K196" i="1"/>
  <c r="J196" i="1"/>
  <c r="I196" i="1"/>
  <c r="H196" i="1"/>
  <c r="G197" i="1"/>
  <c r="C197" i="1" s="1"/>
  <c r="B198" i="1" s="1"/>
  <c r="AS200" i="7" l="1"/>
  <c r="AK200" i="7"/>
  <c r="AJ201" i="7" s="1"/>
  <c r="AO201" i="7"/>
  <c r="AR200" i="7"/>
  <c r="AQ200" i="7"/>
  <c r="AP200" i="7"/>
  <c r="H200" i="7"/>
  <c r="C200" i="7"/>
  <c r="B201" i="7" s="1"/>
  <c r="G201" i="7"/>
  <c r="K200" i="7"/>
  <c r="I200" i="7"/>
  <c r="J200" i="7"/>
  <c r="J195" i="5"/>
  <c r="I195" i="5"/>
  <c r="H195" i="5"/>
  <c r="C195" i="5"/>
  <c r="B196" i="5" s="1"/>
  <c r="G196" i="5"/>
  <c r="K197" i="1"/>
  <c r="J197" i="1"/>
  <c r="I197" i="1"/>
  <c r="H197" i="1"/>
  <c r="G198" i="1"/>
  <c r="C198" i="1" s="1"/>
  <c r="B199" i="1" s="1"/>
  <c r="AP201" i="7" l="1"/>
  <c r="AO202" i="7"/>
  <c r="AR201" i="7"/>
  <c r="AK201" i="7"/>
  <c r="AJ202" i="7" s="1"/>
  <c r="AQ201" i="7"/>
  <c r="AS201" i="7"/>
  <c r="H201" i="7"/>
  <c r="C201" i="7"/>
  <c r="B202" i="7" s="1"/>
  <c r="I201" i="7"/>
  <c r="G202" i="7"/>
  <c r="K201" i="7"/>
  <c r="J201" i="7"/>
  <c r="G197" i="5"/>
  <c r="J196" i="5"/>
  <c r="I196" i="5"/>
  <c r="H196" i="5"/>
  <c r="C196" i="5"/>
  <c r="B197" i="5" s="1"/>
  <c r="K198" i="1"/>
  <c r="J198" i="1"/>
  <c r="I198" i="1"/>
  <c r="H198" i="1"/>
  <c r="G199" i="1"/>
  <c r="C199" i="1" s="1"/>
  <c r="B200" i="1" s="1"/>
  <c r="AS202" i="7" l="1"/>
  <c r="AK202" i="7"/>
  <c r="AJ203" i="7" s="1"/>
  <c r="AO203" i="7"/>
  <c r="AR202" i="7"/>
  <c r="AQ202" i="7"/>
  <c r="AP202" i="7"/>
  <c r="H202" i="7"/>
  <c r="C202" i="7"/>
  <c r="B203" i="7" s="1"/>
  <c r="G203" i="7"/>
  <c r="K202" i="7"/>
  <c r="I202" i="7"/>
  <c r="J202" i="7"/>
  <c r="I197" i="5"/>
  <c r="H197" i="5"/>
  <c r="C197" i="5"/>
  <c r="B198" i="5" s="1"/>
  <c r="G198" i="5"/>
  <c r="J197" i="5"/>
  <c r="K199" i="1"/>
  <c r="J199" i="1"/>
  <c r="I199" i="1"/>
  <c r="H199" i="1"/>
  <c r="G200" i="1"/>
  <c r="C200" i="1" s="1"/>
  <c r="B201" i="1" s="1"/>
  <c r="AO204" i="7" l="1"/>
  <c r="AR203" i="7"/>
  <c r="AQ203" i="7"/>
  <c r="AP203" i="7"/>
  <c r="AK203" i="7"/>
  <c r="AJ204" i="7" s="1"/>
  <c r="AS203" i="7"/>
  <c r="H203" i="7"/>
  <c r="C203" i="7"/>
  <c r="B204" i="7" s="1"/>
  <c r="I203" i="7"/>
  <c r="G204" i="7"/>
  <c r="J203" i="7"/>
  <c r="K203" i="7"/>
  <c r="G199" i="5"/>
  <c r="J198" i="5"/>
  <c r="I198" i="5"/>
  <c r="H198" i="5"/>
  <c r="C198" i="5"/>
  <c r="B199" i="5" s="1"/>
  <c r="K200" i="1"/>
  <c r="J200" i="1"/>
  <c r="I200" i="1"/>
  <c r="H200" i="1"/>
  <c r="G201" i="1"/>
  <c r="C201" i="1" s="1"/>
  <c r="B202" i="1" s="1"/>
  <c r="AS204" i="7" l="1"/>
  <c r="AK204" i="7"/>
  <c r="AJ205" i="7" s="1"/>
  <c r="AQ204" i="7"/>
  <c r="AO205" i="7"/>
  <c r="AR204" i="7"/>
  <c r="AP204" i="7"/>
  <c r="H204" i="7"/>
  <c r="C204" i="7"/>
  <c r="B205" i="7" s="1"/>
  <c r="G205" i="7"/>
  <c r="K204" i="7"/>
  <c r="I204" i="7"/>
  <c r="J204" i="7"/>
  <c r="G200" i="5"/>
  <c r="J199" i="5"/>
  <c r="C199" i="5"/>
  <c r="B200" i="5" s="1"/>
  <c r="I199" i="5"/>
  <c r="H199" i="5"/>
  <c r="K201" i="1"/>
  <c r="J201" i="1"/>
  <c r="I201" i="1"/>
  <c r="H201" i="1"/>
  <c r="G202" i="1"/>
  <c r="C202" i="1" s="1"/>
  <c r="B203" i="1" s="1"/>
  <c r="AS205" i="7" l="1"/>
  <c r="AK205" i="7"/>
  <c r="AJ206" i="7" s="1"/>
  <c r="AO206" i="7"/>
  <c r="AR205" i="7"/>
  <c r="AQ205" i="7"/>
  <c r="AP205" i="7"/>
  <c r="H205" i="7"/>
  <c r="C205" i="7"/>
  <c r="B206" i="7" s="1"/>
  <c r="I205" i="7"/>
  <c r="G206" i="7"/>
  <c r="K205" i="7"/>
  <c r="J205" i="7"/>
  <c r="J200" i="5"/>
  <c r="I200" i="5"/>
  <c r="H200" i="5"/>
  <c r="C200" i="5"/>
  <c r="B201" i="5" s="1"/>
  <c r="G201" i="5"/>
  <c r="K202" i="1"/>
  <c r="J202" i="1"/>
  <c r="I202" i="1"/>
  <c r="H202" i="1"/>
  <c r="G203" i="1"/>
  <c r="C203" i="1" s="1"/>
  <c r="B204" i="1" s="1"/>
  <c r="AO207" i="7" l="1"/>
  <c r="AQ206" i="7"/>
  <c r="AP206" i="7"/>
  <c r="AS206" i="7"/>
  <c r="AK206" i="7"/>
  <c r="AJ207" i="7" s="1"/>
  <c r="AR206" i="7"/>
  <c r="H206" i="7"/>
  <c r="C206" i="7"/>
  <c r="B207" i="7" s="1"/>
  <c r="G207" i="7"/>
  <c r="K206" i="7"/>
  <c r="I206" i="7"/>
  <c r="J206" i="7"/>
  <c r="G202" i="5"/>
  <c r="J201" i="5"/>
  <c r="I201" i="5"/>
  <c r="H201" i="5"/>
  <c r="C201" i="5"/>
  <c r="B202" i="5" s="1"/>
  <c r="K203" i="1"/>
  <c r="J203" i="1"/>
  <c r="I203" i="1"/>
  <c r="H203" i="1"/>
  <c r="G204" i="1"/>
  <c r="C204" i="1" s="1"/>
  <c r="B205" i="1" s="1"/>
  <c r="AS207" i="7" l="1"/>
  <c r="AK207" i="7"/>
  <c r="AJ208" i="7" s="1"/>
  <c r="AQ207" i="7"/>
  <c r="AP207" i="7"/>
  <c r="AO208" i="7"/>
  <c r="AR207" i="7"/>
  <c r="H207" i="7"/>
  <c r="C207" i="7"/>
  <c r="B208" i="7" s="1"/>
  <c r="I207" i="7"/>
  <c r="G208" i="7"/>
  <c r="K207" i="7"/>
  <c r="J207" i="7"/>
  <c r="I202" i="5"/>
  <c r="C202" i="5"/>
  <c r="B203" i="5" s="1"/>
  <c r="H202" i="5"/>
  <c r="G203" i="5"/>
  <c r="J202" i="5"/>
  <c r="K204" i="1"/>
  <c r="J204" i="1"/>
  <c r="I204" i="1"/>
  <c r="H204" i="1"/>
  <c r="G205" i="1"/>
  <c r="C205" i="1" s="1"/>
  <c r="B206" i="1" s="1"/>
  <c r="AO209" i="7" l="1"/>
  <c r="AR208" i="7"/>
  <c r="AP208" i="7"/>
  <c r="AK208" i="7"/>
  <c r="AJ209" i="7" s="1"/>
  <c r="AQ208" i="7"/>
  <c r="AS208" i="7"/>
  <c r="H208" i="7"/>
  <c r="C208" i="7"/>
  <c r="B209" i="7" s="1"/>
  <c r="G209" i="7"/>
  <c r="K208" i="7"/>
  <c r="I208" i="7"/>
  <c r="J208" i="7"/>
  <c r="J203" i="5"/>
  <c r="I203" i="5"/>
  <c r="G204" i="5"/>
  <c r="C203" i="5"/>
  <c r="B204" i="5" s="1"/>
  <c r="H203" i="5"/>
  <c r="K205" i="1"/>
  <c r="J205" i="1"/>
  <c r="I205" i="1"/>
  <c r="H205" i="1"/>
  <c r="G206" i="1"/>
  <c r="C206" i="1" s="1"/>
  <c r="B207" i="1" s="1"/>
  <c r="AK209" i="7" l="1"/>
  <c r="AJ210" i="7" s="1"/>
  <c r="AS209" i="7"/>
  <c r="AR209" i="7"/>
  <c r="AP209" i="7"/>
  <c r="AO210" i="7"/>
  <c r="AQ209" i="7"/>
  <c r="H209" i="7"/>
  <c r="C209" i="7"/>
  <c r="B210" i="7" s="1"/>
  <c r="I209" i="7"/>
  <c r="G210" i="7"/>
  <c r="J209" i="7"/>
  <c r="K209" i="7"/>
  <c r="H204" i="5"/>
  <c r="C204" i="5"/>
  <c r="B205" i="5" s="1"/>
  <c r="G205" i="5"/>
  <c r="J204" i="5"/>
  <c r="I204" i="5"/>
  <c r="K206" i="1"/>
  <c r="J206" i="1"/>
  <c r="I206" i="1"/>
  <c r="H206" i="1"/>
  <c r="G207" i="1"/>
  <c r="C207" i="1" s="1"/>
  <c r="B208" i="1" s="1"/>
  <c r="AO211" i="7" l="1"/>
  <c r="AR210" i="7"/>
  <c r="AK210" i="7"/>
  <c r="AJ211" i="7" s="1"/>
  <c r="AS210" i="7"/>
  <c r="AQ210" i="7"/>
  <c r="AP210" i="7"/>
  <c r="H210" i="7"/>
  <c r="C210" i="7"/>
  <c r="B211" i="7" s="1"/>
  <c r="G211" i="7"/>
  <c r="K210" i="7"/>
  <c r="I210" i="7"/>
  <c r="J210" i="7"/>
  <c r="H205" i="5"/>
  <c r="C205" i="5"/>
  <c r="B206" i="5" s="1"/>
  <c r="G206" i="5"/>
  <c r="J205" i="5"/>
  <c r="I205" i="5"/>
  <c r="K207" i="1"/>
  <c r="J207" i="1"/>
  <c r="I207" i="1"/>
  <c r="H207" i="1"/>
  <c r="G208" i="1"/>
  <c r="C208" i="1" s="1"/>
  <c r="B209" i="1" s="1"/>
  <c r="AQ211" i="7" l="1"/>
  <c r="AK211" i="7"/>
  <c r="AJ212" i="7" s="1"/>
  <c r="AS211" i="7"/>
  <c r="AO212" i="7"/>
  <c r="AR211" i="7"/>
  <c r="AP211" i="7"/>
  <c r="H211" i="7"/>
  <c r="C211" i="7"/>
  <c r="B212" i="7" s="1"/>
  <c r="I211" i="7"/>
  <c r="G212" i="7"/>
  <c r="K211" i="7"/>
  <c r="J211" i="7"/>
  <c r="J206" i="5"/>
  <c r="C206" i="5"/>
  <c r="B207" i="5" s="1"/>
  <c r="I206" i="5"/>
  <c r="H206" i="5"/>
  <c r="G207" i="5"/>
  <c r="K208" i="1"/>
  <c r="J208" i="1"/>
  <c r="I208" i="1"/>
  <c r="H208" i="1"/>
  <c r="G209" i="1"/>
  <c r="C209" i="1" s="1"/>
  <c r="B210" i="1" s="1"/>
  <c r="AR212" i="7" l="1"/>
  <c r="AQ212" i="7"/>
  <c r="AO213" i="7"/>
  <c r="AP212" i="7"/>
  <c r="AS212" i="7"/>
  <c r="AK212" i="7"/>
  <c r="AJ213" i="7" s="1"/>
  <c r="H212" i="7"/>
  <c r="C212" i="7"/>
  <c r="B213" i="7" s="1"/>
  <c r="G213" i="7"/>
  <c r="K212" i="7"/>
  <c r="I212" i="7"/>
  <c r="J212" i="7"/>
  <c r="I207" i="5"/>
  <c r="H207" i="5"/>
  <c r="C207" i="5"/>
  <c r="B208" i="5" s="1"/>
  <c r="J207" i="5"/>
  <c r="G208" i="5"/>
  <c r="K209" i="1"/>
  <c r="J209" i="1"/>
  <c r="I209" i="1"/>
  <c r="H209" i="1"/>
  <c r="G210" i="1"/>
  <c r="C210" i="1" s="1"/>
  <c r="B211" i="1" s="1"/>
  <c r="AS213" i="7" l="1"/>
  <c r="AK213" i="7"/>
  <c r="AJ214" i="7" s="1"/>
  <c r="AQ213" i="7"/>
  <c r="AR213" i="7"/>
  <c r="AO214" i="7"/>
  <c r="AP213" i="7"/>
  <c r="H213" i="7"/>
  <c r="C213" i="7"/>
  <c r="B214" i="7" s="1"/>
  <c r="I213" i="7"/>
  <c r="G214" i="7"/>
  <c r="J213" i="7"/>
  <c r="K213" i="7"/>
  <c r="G209" i="5"/>
  <c r="I208" i="5"/>
  <c r="H208" i="5"/>
  <c r="C208" i="5"/>
  <c r="B209" i="5" s="1"/>
  <c r="J208" i="5"/>
  <c r="K210" i="1"/>
  <c r="J210" i="1"/>
  <c r="I210" i="1"/>
  <c r="H210" i="1"/>
  <c r="G211" i="1"/>
  <c r="C211" i="1" s="1"/>
  <c r="B212" i="1" s="1"/>
  <c r="AP214" i="7" l="1"/>
  <c r="AO215" i="7"/>
  <c r="AQ214" i="7"/>
  <c r="AS214" i="7"/>
  <c r="AR214" i="7"/>
  <c r="AK214" i="7"/>
  <c r="AJ215" i="7" s="1"/>
  <c r="H214" i="7"/>
  <c r="C214" i="7"/>
  <c r="B215" i="7" s="1"/>
  <c r="G215" i="7"/>
  <c r="K214" i="7"/>
  <c r="I214" i="7"/>
  <c r="J214" i="7"/>
  <c r="G210" i="5"/>
  <c r="C209" i="5"/>
  <c r="B210" i="5" s="1"/>
  <c r="J209" i="5"/>
  <c r="I209" i="5"/>
  <c r="H209" i="5"/>
  <c r="K211" i="1"/>
  <c r="J211" i="1"/>
  <c r="I211" i="1"/>
  <c r="H211" i="1"/>
  <c r="G212" i="1"/>
  <c r="C212" i="1" s="1"/>
  <c r="B213" i="1" s="1"/>
  <c r="AS215" i="7" l="1"/>
  <c r="AK215" i="7"/>
  <c r="AJ216" i="7" s="1"/>
  <c r="AQ215" i="7"/>
  <c r="AR215" i="7"/>
  <c r="AO216" i="7"/>
  <c r="AP215" i="7"/>
  <c r="H215" i="7"/>
  <c r="C215" i="7"/>
  <c r="B216" i="7" s="1"/>
  <c r="I215" i="7"/>
  <c r="G216" i="7"/>
  <c r="K215" i="7"/>
  <c r="J215" i="7"/>
  <c r="J210" i="5"/>
  <c r="I210" i="5"/>
  <c r="H210" i="5"/>
  <c r="G211" i="5"/>
  <c r="C210" i="5"/>
  <c r="B211" i="5" s="1"/>
  <c r="K212" i="1"/>
  <c r="J212" i="1"/>
  <c r="I212" i="1"/>
  <c r="H212" i="1"/>
  <c r="G213" i="1"/>
  <c r="C213" i="1" s="1"/>
  <c r="B214" i="1" s="1"/>
  <c r="AO217" i="7" l="1"/>
  <c r="AR216" i="7"/>
  <c r="AP216" i="7"/>
  <c r="AK216" i="7"/>
  <c r="AJ217" i="7" s="1"/>
  <c r="AQ216" i="7"/>
  <c r="AS216" i="7"/>
  <c r="H216" i="7"/>
  <c r="C216" i="7"/>
  <c r="B217" i="7" s="1"/>
  <c r="G217" i="7"/>
  <c r="K216" i="7"/>
  <c r="I216" i="7"/>
  <c r="J216" i="7"/>
  <c r="G212" i="5"/>
  <c r="J211" i="5"/>
  <c r="I211" i="5"/>
  <c r="H211" i="5"/>
  <c r="C211" i="5"/>
  <c r="B212" i="5" s="1"/>
  <c r="K213" i="1"/>
  <c r="J213" i="1"/>
  <c r="I213" i="1"/>
  <c r="H213" i="1"/>
  <c r="G214" i="1"/>
  <c r="C214" i="1" s="1"/>
  <c r="B215" i="1" s="1"/>
  <c r="AK217" i="7" l="1"/>
  <c r="AJ218" i="7" s="1"/>
  <c r="AS217" i="7"/>
  <c r="AR217" i="7"/>
  <c r="AP217" i="7"/>
  <c r="AQ217" i="7"/>
  <c r="AO218" i="7"/>
  <c r="H217" i="7"/>
  <c r="C217" i="7"/>
  <c r="B218" i="7" s="1"/>
  <c r="I217" i="7"/>
  <c r="G218" i="7"/>
  <c r="K217" i="7"/>
  <c r="J217" i="7"/>
  <c r="H212" i="5"/>
  <c r="C212" i="5"/>
  <c r="B213" i="5" s="1"/>
  <c r="G213" i="5"/>
  <c r="J212" i="5"/>
  <c r="I212" i="5"/>
  <c r="K214" i="1"/>
  <c r="J214" i="1"/>
  <c r="I214" i="1"/>
  <c r="H214" i="1"/>
  <c r="G215" i="1"/>
  <c r="C215" i="1" s="1"/>
  <c r="B216" i="1" s="1"/>
  <c r="AO219" i="7" l="1"/>
  <c r="AR218" i="7"/>
  <c r="AK218" i="7"/>
  <c r="AJ219" i="7" s="1"/>
  <c r="AS218" i="7"/>
  <c r="AQ218" i="7"/>
  <c r="AP218" i="7"/>
  <c r="H218" i="7"/>
  <c r="C218" i="7"/>
  <c r="B219" i="7" s="1"/>
  <c r="G219" i="7"/>
  <c r="K218" i="7"/>
  <c r="I218" i="7"/>
  <c r="J218" i="7"/>
  <c r="J213" i="5"/>
  <c r="H213" i="5"/>
  <c r="C213" i="5"/>
  <c r="B214" i="5" s="1"/>
  <c r="G214" i="5"/>
  <c r="I213" i="5"/>
  <c r="K215" i="1"/>
  <c r="J215" i="1"/>
  <c r="I215" i="1"/>
  <c r="H215" i="1"/>
  <c r="G216" i="1"/>
  <c r="C216" i="1" s="1"/>
  <c r="B217" i="1" s="1"/>
  <c r="AQ219" i="7" l="1"/>
  <c r="AK219" i="7"/>
  <c r="AJ220" i="7" s="1"/>
  <c r="AS219" i="7"/>
  <c r="AO220" i="7"/>
  <c r="AR219" i="7"/>
  <c r="AP219" i="7"/>
  <c r="H219" i="7"/>
  <c r="C219" i="7"/>
  <c r="B220" i="7" s="1"/>
  <c r="I219" i="7"/>
  <c r="G220" i="7"/>
  <c r="J219" i="7"/>
  <c r="K219" i="7"/>
  <c r="J214" i="5"/>
  <c r="I214" i="5"/>
  <c r="C214" i="5"/>
  <c r="B215" i="5" s="1"/>
  <c r="G215" i="5"/>
  <c r="H214" i="5"/>
  <c r="K216" i="1"/>
  <c r="J216" i="1"/>
  <c r="I216" i="1"/>
  <c r="H216" i="1"/>
  <c r="G217" i="1"/>
  <c r="C217" i="1" s="1"/>
  <c r="B218" i="1" s="1"/>
  <c r="AR220" i="7" l="1"/>
  <c r="AQ220" i="7"/>
  <c r="AO221" i="7"/>
  <c r="AP220" i="7"/>
  <c r="AK220" i="7"/>
  <c r="AJ221" i="7" s="1"/>
  <c r="AS220" i="7"/>
  <c r="H220" i="7"/>
  <c r="C220" i="7"/>
  <c r="B221" i="7" s="1"/>
  <c r="G221" i="7"/>
  <c r="K220" i="7"/>
  <c r="I220" i="7"/>
  <c r="J220" i="7"/>
  <c r="I215" i="5"/>
  <c r="H215" i="5"/>
  <c r="C215" i="5"/>
  <c r="B216" i="5" s="1"/>
  <c r="G216" i="5"/>
  <c r="J215" i="5"/>
  <c r="K217" i="1"/>
  <c r="J217" i="1"/>
  <c r="I217" i="1"/>
  <c r="H217" i="1"/>
  <c r="G218" i="1"/>
  <c r="C218" i="1" s="1"/>
  <c r="B219" i="1" s="1"/>
  <c r="AS221" i="7" l="1"/>
  <c r="AK221" i="7"/>
  <c r="AJ222" i="7" s="1"/>
  <c r="AQ221" i="7"/>
  <c r="AR221" i="7"/>
  <c r="AO222" i="7"/>
  <c r="AP221" i="7"/>
  <c r="H221" i="7"/>
  <c r="C221" i="7"/>
  <c r="B222" i="7" s="1"/>
  <c r="I221" i="7"/>
  <c r="G222" i="7"/>
  <c r="K221" i="7"/>
  <c r="J221" i="7"/>
  <c r="G217" i="5"/>
  <c r="I216" i="5"/>
  <c r="H216" i="5"/>
  <c r="C216" i="5"/>
  <c r="B217" i="5" s="1"/>
  <c r="J216" i="5"/>
  <c r="K218" i="1"/>
  <c r="J218" i="1"/>
  <c r="I218" i="1"/>
  <c r="H218" i="1"/>
  <c r="G219" i="1"/>
  <c r="C219" i="1" s="1"/>
  <c r="B220" i="1" s="1"/>
  <c r="AP222" i="7" l="1"/>
  <c r="AO223" i="7"/>
  <c r="AQ222" i="7"/>
  <c r="AS222" i="7"/>
  <c r="AK222" i="7"/>
  <c r="AJ223" i="7" s="1"/>
  <c r="AR222" i="7"/>
  <c r="H222" i="7"/>
  <c r="C222" i="7"/>
  <c r="B223" i="7" s="1"/>
  <c r="G223" i="7"/>
  <c r="K222" i="7"/>
  <c r="I222" i="7"/>
  <c r="J222" i="7"/>
  <c r="G218" i="5"/>
  <c r="J217" i="5"/>
  <c r="I217" i="5"/>
  <c r="H217" i="5"/>
  <c r="C217" i="5"/>
  <c r="B218" i="5" s="1"/>
  <c r="K219" i="1"/>
  <c r="J219" i="1"/>
  <c r="I219" i="1"/>
  <c r="H219" i="1"/>
  <c r="G220" i="1"/>
  <c r="C220" i="1" s="1"/>
  <c r="B221" i="1" s="1"/>
  <c r="AS223" i="7" l="1"/>
  <c r="AK223" i="7"/>
  <c r="AJ224" i="7" s="1"/>
  <c r="AQ223" i="7"/>
  <c r="AP223" i="7"/>
  <c r="AO224" i="7"/>
  <c r="AR223" i="7"/>
  <c r="H223" i="7"/>
  <c r="C223" i="7"/>
  <c r="B224" i="7" s="1"/>
  <c r="I223" i="7"/>
  <c r="G224" i="7"/>
  <c r="K223" i="7"/>
  <c r="J223" i="7"/>
  <c r="J218" i="5"/>
  <c r="I218" i="5"/>
  <c r="H218" i="5"/>
  <c r="G219" i="5"/>
  <c r="C218" i="5"/>
  <c r="B219" i="5" s="1"/>
  <c r="K220" i="1"/>
  <c r="J220" i="1"/>
  <c r="I220" i="1"/>
  <c r="H220" i="1"/>
  <c r="G221" i="1"/>
  <c r="C221" i="1" s="1"/>
  <c r="B222" i="1" s="1"/>
  <c r="AO225" i="7" l="1"/>
  <c r="AR224" i="7"/>
  <c r="AP224" i="7"/>
  <c r="AK224" i="7"/>
  <c r="AJ225" i="7" s="1"/>
  <c r="AS224" i="7"/>
  <c r="AQ224" i="7"/>
  <c r="H224" i="7"/>
  <c r="C224" i="7"/>
  <c r="B225" i="7" s="1"/>
  <c r="G225" i="7"/>
  <c r="K224" i="7"/>
  <c r="I224" i="7"/>
  <c r="J224" i="7"/>
  <c r="G220" i="5"/>
  <c r="J219" i="5"/>
  <c r="I219" i="5"/>
  <c r="H219" i="5"/>
  <c r="C219" i="5"/>
  <c r="B220" i="5" s="1"/>
  <c r="K221" i="1"/>
  <c r="J221" i="1"/>
  <c r="I221" i="1"/>
  <c r="H221" i="1"/>
  <c r="G222" i="1"/>
  <c r="C222" i="1" s="1"/>
  <c r="B223" i="1" s="1"/>
  <c r="AK225" i="7" l="1"/>
  <c r="AJ226" i="7" s="1"/>
  <c r="AS225" i="7"/>
  <c r="AR225" i="7"/>
  <c r="AO226" i="7"/>
  <c r="AQ225" i="7"/>
  <c r="AP225" i="7"/>
  <c r="H225" i="7"/>
  <c r="G226" i="7"/>
  <c r="C225" i="7"/>
  <c r="B226" i="7" s="1"/>
  <c r="I225" i="7"/>
  <c r="K225" i="7"/>
  <c r="J225" i="7"/>
  <c r="H220" i="5"/>
  <c r="C220" i="5"/>
  <c r="B221" i="5" s="1"/>
  <c r="G221" i="5"/>
  <c r="J220" i="5"/>
  <c r="I220" i="5"/>
  <c r="K222" i="1"/>
  <c r="J222" i="1"/>
  <c r="I222" i="1"/>
  <c r="H222" i="1"/>
  <c r="G223" i="1"/>
  <c r="C223" i="1" s="1"/>
  <c r="B224" i="1" s="1"/>
  <c r="AO227" i="7" l="1"/>
  <c r="AR226" i="7"/>
  <c r="AK226" i="7"/>
  <c r="AJ227" i="7" s="1"/>
  <c r="AS226" i="7"/>
  <c r="AQ226" i="7"/>
  <c r="AP226" i="7"/>
  <c r="I226" i="7"/>
  <c r="G227" i="7"/>
  <c r="C226" i="7"/>
  <c r="B227" i="7" s="1"/>
  <c r="J226" i="7"/>
  <c r="H226" i="7"/>
  <c r="K226" i="7"/>
  <c r="I221" i="5"/>
  <c r="G222" i="5"/>
  <c r="H221" i="5"/>
  <c r="C221" i="5"/>
  <c r="B222" i="5" s="1"/>
  <c r="J221" i="5"/>
  <c r="K223" i="1"/>
  <c r="J223" i="1"/>
  <c r="I223" i="1"/>
  <c r="H223" i="1"/>
  <c r="G224" i="1"/>
  <c r="C224" i="1" s="1"/>
  <c r="B225" i="1" s="1"/>
  <c r="AQ227" i="7" l="1"/>
  <c r="AK227" i="7"/>
  <c r="AJ228" i="7" s="1"/>
  <c r="AS227" i="7"/>
  <c r="AO228" i="7"/>
  <c r="AR227" i="7"/>
  <c r="AP227" i="7"/>
  <c r="J227" i="7"/>
  <c r="H227" i="7"/>
  <c r="G228" i="7"/>
  <c r="C227" i="7"/>
  <c r="B228" i="7" s="1"/>
  <c r="K227" i="7"/>
  <c r="I227" i="7"/>
  <c r="G223" i="5"/>
  <c r="I222" i="5"/>
  <c r="H222" i="5"/>
  <c r="C222" i="5"/>
  <c r="B223" i="5" s="1"/>
  <c r="J222" i="5"/>
  <c r="K224" i="1"/>
  <c r="J224" i="1"/>
  <c r="I224" i="1"/>
  <c r="H224" i="1"/>
  <c r="G225" i="1"/>
  <c r="C225" i="1" s="1"/>
  <c r="B226" i="1" s="1"/>
  <c r="AR228" i="7" l="1"/>
  <c r="AQ228" i="7"/>
  <c r="AO229" i="7"/>
  <c r="AP228" i="7"/>
  <c r="AK228" i="7"/>
  <c r="AJ229" i="7" s="1"/>
  <c r="AS228" i="7"/>
  <c r="K228" i="7"/>
  <c r="I228" i="7"/>
  <c r="H228" i="7"/>
  <c r="G229" i="7"/>
  <c r="J228" i="7"/>
  <c r="C228" i="7"/>
  <c r="B229" i="7" s="1"/>
  <c r="G224" i="5"/>
  <c r="J223" i="5"/>
  <c r="C223" i="5"/>
  <c r="B224" i="5" s="1"/>
  <c r="I223" i="5"/>
  <c r="H223" i="5"/>
  <c r="K225" i="1"/>
  <c r="J225" i="1"/>
  <c r="I225" i="1"/>
  <c r="H225" i="1"/>
  <c r="G226" i="1"/>
  <c r="C226" i="1" s="1"/>
  <c r="B227" i="1" s="1"/>
  <c r="AS229" i="7" l="1"/>
  <c r="AK229" i="7"/>
  <c r="AJ230" i="7" s="1"/>
  <c r="AQ229" i="7"/>
  <c r="AR229" i="7"/>
  <c r="AO230" i="7"/>
  <c r="AP229" i="7"/>
  <c r="J229" i="7"/>
  <c r="I229" i="7"/>
  <c r="H229" i="7"/>
  <c r="K229" i="7"/>
  <c r="G230" i="7"/>
  <c r="C229" i="7"/>
  <c r="B230" i="7" s="1"/>
  <c r="J224" i="5"/>
  <c r="C224" i="5"/>
  <c r="B225" i="5" s="1"/>
  <c r="G225" i="5"/>
  <c r="I224" i="5"/>
  <c r="H224" i="5"/>
  <c r="K226" i="1"/>
  <c r="J226" i="1"/>
  <c r="I226" i="1"/>
  <c r="H226" i="1"/>
  <c r="G227" i="1"/>
  <c r="C227" i="1" s="1"/>
  <c r="B228" i="1" s="1"/>
  <c r="AP230" i="7" l="1"/>
  <c r="AO231" i="7"/>
  <c r="AQ230" i="7"/>
  <c r="AK230" i="7"/>
  <c r="AJ231" i="7" s="1"/>
  <c r="AS230" i="7"/>
  <c r="AR230" i="7"/>
  <c r="K230" i="7"/>
  <c r="J230" i="7"/>
  <c r="I230" i="7"/>
  <c r="C230" i="7"/>
  <c r="B231" i="7" s="1"/>
  <c r="G231" i="7"/>
  <c r="H230" i="7"/>
  <c r="J225" i="5"/>
  <c r="I225" i="5"/>
  <c r="H225" i="5"/>
  <c r="C225" i="5"/>
  <c r="B226" i="5" s="1"/>
  <c r="G226" i="5"/>
  <c r="K227" i="1"/>
  <c r="J227" i="1"/>
  <c r="I227" i="1"/>
  <c r="H227" i="1"/>
  <c r="G228" i="1"/>
  <c r="C228" i="1" s="1"/>
  <c r="B229" i="1" s="1"/>
  <c r="AS231" i="7" l="1"/>
  <c r="AK231" i="7"/>
  <c r="AJ232" i="7" s="1"/>
  <c r="AR231" i="7"/>
  <c r="AQ231" i="7"/>
  <c r="AP231" i="7"/>
  <c r="AO232" i="7"/>
  <c r="G232" i="7"/>
  <c r="C231" i="7"/>
  <c r="B232" i="7" s="1"/>
  <c r="K231" i="7"/>
  <c r="J231" i="7"/>
  <c r="I231" i="7"/>
  <c r="H231" i="7"/>
  <c r="H226" i="5"/>
  <c r="C226" i="5"/>
  <c r="B227" i="5" s="1"/>
  <c r="G227" i="5"/>
  <c r="J226" i="5"/>
  <c r="I226" i="5"/>
  <c r="K228" i="1"/>
  <c r="J228" i="1"/>
  <c r="I228" i="1"/>
  <c r="H228" i="1"/>
  <c r="G229" i="1"/>
  <c r="C229" i="1" s="1"/>
  <c r="B230" i="1" s="1"/>
  <c r="AO233" i="7" l="1"/>
  <c r="AR232" i="7"/>
  <c r="AP232" i="7"/>
  <c r="AK232" i="7"/>
  <c r="AJ233" i="7" s="1"/>
  <c r="AS232" i="7"/>
  <c r="AQ232" i="7"/>
  <c r="K232" i="7"/>
  <c r="H232" i="7"/>
  <c r="C232" i="7"/>
  <c r="B233" i="7" s="1"/>
  <c r="G233" i="7"/>
  <c r="J232" i="7"/>
  <c r="I232" i="7"/>
  <c r="H227" i="5"/>
  <c r="C227" i="5"/>
  <c r="B228" i="5" s="1"/>
  <c r="I227" i="5"/>
  <c r="G228" i="5"/>
  <c r="J227" i="5"/>
  <c r="K229" i="1"/>
  <c r="J229" i="1"/>
  <c r="I229" i="1"/>
  <c r="H229" i="1"/>
  <c r="G230" i="1"/>
  <c r="C230" i="1" s="1"/>
  <c r="B231" i="1" s="1"/>
  <c r="AK233" i="7" l="1"/>
  <c r="AJ234" i="7" s="1"/>
  <c r="AS233" i="7"/>
  <c r="AR233" i="7"/>
  <c r="AQ233" i="7"/>
  <c r="AO234" i="7"/>
  <c r="AP233" i="7"/>
  <c r="H233" i="7"/>
  <c r="G234" i="7"/>
  <c r="C233" i="7"/>
  <c r="B234" i="7" s="1"/>
  <c r="K233" i="7"/>
  <c r="I233" i="7"/>
  <c r="J233" i="7"/>
  <c r="J228" i="5"/>
  <c r="I228" i="5"/>
  <c r="C228" i="5"/>
  <c r="B229" i="5" s="1"/>
  <c r="H228" i="5"/>
  <c r="G229" i="5"/>
  <c r="K230" i="1"/>
  <c r="J230" i="1"/>
  <c r="I230" i="1"/>
  <c r="H230" i="1"/>
  <c r="G231" i="1"/>
  <c r="C231" i="1" s="1"/>
  <c r="B232" i="1" s="1"/>
  <c r="AS234" i="7" l="1"/>
  <c r="AK234" i="7"/>
  <c r="AJ235" i="7" s="1"/>
  <c r="AO235" i="7"/>
  <c r="AR234" i="7"/>
  <c r="AQ234" i="7"/>
  <c r="AP234" i="7"/>
  <c r="I234" i="7"/>
  <c r="G235" i="7"/>
  <c r="C234" i="7"/>
  <c r="B235" i="7" s="1"/>
  <c r="J234" i="7"/>
  <c r="H234" i="7"/>
  <c r="K234" i="7"/>
  <c r="I229" i="5"/>
  <c r="G230" i="5"/>
  <c r="J229" i="5"/>
  <c r="H229" i="5"/>
  <c r="C229" i="5"/>
  <c r="B230" i="5" s="1"/>
  <c r="K231" i="1"/>
  <c r="J231" i="1"/>
  <c r="I231" i="1"/>
  <c r="H231" i="1"/>
  <c r="G232" i="1"/>
  <c r="C232" i="1" s="1"/>
  <c r="B233" i="1" s="1"/>
  <c r="AQ235" i="7" l="1"/>
  <c r="AP235" i="7"/>
  <c r="AS235" i="7"/>
  <c r="AK235" i="7"/>
  <c r="AJ236" i="7" s="1"/>
  <c r="AO236" i="7"/>
  <c r="AR235" i="7"/>
  <c r="J235" i="7"/>
  <c r="H235" i="7"/>
  <c r="G236" i="7"/>
  <c r="C235" i="7"/>
  <c r="B236" i="7" s="1"/>
  <c r="K235" i="7"/>
  <c r="I235" i="7"/>
  <c r="G231" i="5"/>
  <c r="I230" i="5"/>
  <c r="H230" i="5"/>
  <c r="C230" i="5"/>
  <c r="B231" i="5" s="1"/>
  <c r="J230" i="5"/>
  <c r="K232" i="1"/>
  <c r="J232" i="1"/>
  <c r="I232" i="1"/>
  <c r="H232" i="1"/>
  <c r="G233" i="1"/>
  <c r="C233" i="1" s="1"/>
  <c r="B234" i="1" s="1"/>
  <c r="AO237" i="7" l="1"/>
  <c r="AR236" i="7"/>
  <c r="AP236" i="7"/>
  <c r="AQ236" i="7"/>
  <c r="AK236" i="7"/>
  <c r="AJ237" i="7" s="1"/>
  <c r="AS236" i="7"/>
  <c r="K236" i="7"/>
  <c r="I236" i="7"/>
  <c r="H236" i="7"/>
  <c r="J236" i="7"/>
  <c r="C236" i="7"/>
  <c r="B237" i="7" s="1"/>
  <c r="G237" i="7"/>
  <c r="G232" i="5"/>
  <c r="J231" i="5"/>
  <c r="I231" i="5"/>
  <c r="H231" i="5"/>
  <c r="C231" i="5"/>
  <c r="B232" i="5" s="1"/>
  <c r="K233" i="1"/>
  <c r="J233" i="1"/>
  <c r="I233" i="1"/>
  <c r="H233" i="1"/>
  <c r="G234" i="1"/>
  <c r="C234" i="1" s="1"/>
  <c r="B235" i="1" s="1"/>
  <c r="AS237" i="7" l="1"/>
  <c r="AK237" i="7"/>
  <c r="AJ238" i="7" s="1"/>
  <c r="AO238" i="7"/>
  <c r="AR237" i="7"/>
  <c r="AQ237" i="7"/>
  <c r="AP237" i="7"/>
  <c r="J237" i="7"/>
  <c r="I237" i="7"/>
  <c r="H237" i="7"/>
  <c r="K237" i="7"/>
  <c r="G238" i="7"/>
  <c r="C237" i="7"/>
  <c r="B238" i="7" s="1"/>
  <c r="J232" i="5"/>
  <c r="H232" i="5"/>
  <c r="C232" i="5"/>
  <c r="B233" i="5" s="1"/>
  <c r="G233" i="5"/>
  <c r="I232" i="5"/>
  <c r="K234" i="1"/>
  <c r="J234" i="1"/>
  <c r="I234" i="1"/>
  <c r="H234" i="1"/>
  <c r="G235" i="1"/>
  <c r="C235" i="1" s="1"/>
  <c r="B236" i="1" s="1"/>
  <c r="AP238" i="7" l="1"/>
  <c r="AO239" i="7"/>
  <c r="AR238" i="7"/>
  <c r="AK238" i="7"/>
  <c r="AJ239" i="7" s="1"/>
  <c r="AS238" i="7"/>
  <c r="AQ238" i="7"/>
  <c r="K238" i="7"/>
  <c r="J238" i="7"/>
  <c r="I238" i="7"/>
  <c r="G239" i="7"/>
  <c r="H238" i="7"/>
  <c r="C238" i="7"/>
  <c r="B239" i="7" s="1"/>
  <c r="J233" i="5"/>
  <c r="I233" i="5"/>
  <c r="H233" i="5"/>
  <c r="C233" i="5"/>
  <c r="B234" i="5" s="1"/>
  <c r="G234" i="5"/>
  <c r="K235" i="1"/>
  <c r="J235" i="1"/>
  <c r="I235" i="1"/>
  <c r="H235" i="1"/>
  <c r="G236" i="1"/>
  <c r="C236" i="1" s="1"/>
  <c r="B237" i="1" s="1"/>
  <c r="AS239" i="7" l="1"/>
  <c r="AK239" i="7"/>
  <c r="AJ240" i="7" s="1"/>
  <c r="AO240" i="7"/>
  <c r="AR239" i="7"/>
  <c r="AQ239" i="7"/>
  <c r="AP239" i="7"/>
  <c r="G240" i="7"/>
  <c r="C239" i="7"/>
  <c r="B240" i="7" s="1"/>
  <c r="K239" i="7"/>
  <c r="J239" i="7"/>
  <c r="I239" i="7"/>
  <c r="H239" i="7"/>
  <c r="H234" i="5"/>
  <c r="C234" i="5"/>
  <c r="B235" i="5" s="1"/>
  <c r="G235" i="5"/>
  <c r="I234" i="5"/>
  <c r="J234" i="5"/>
  <c r="K236" i="1"/>
  <c r="J236" i="1"/>
  <c r="I236" i="1"/>
  <c r="H236" i="1"/>
  <c r="G237" i="1"/>
  <c r="C237" i="1" s="1"/>
  <c r="B238" i="1" s="1"/>
  <c r="AO241" i="7" l="1"/>
  <c r="AR240" i="7"/>
  <c r="AQ240" i="7"/>
  <c r="AP240" i="7"/>
  <c r="AK240" i="7"/>
  <c r="AJ241" i="7" s="1"/>
  <c r="AS240" i="7"/>
  <c r="K240" i="7"/>
  <c r="G241" i="7"/>
  <c r="J240" i="7"/>
  <c r="H240" i="7"/>
  <c r="C240" i="7"/>
  <c r="B241" i="7" s="1"/>
  <c r="I240" i="7"/>
  <c r="G236" i="5"/>
  <c r="I235" i="5"/>
  <c r="H235" i="5"/>
  <c r="C235" i="5"/>
  <c r="B236" i="5" s="1"/>
  <c r="J235" i="5"/>
  <c r="K237" i="1"/>
  <c r="J237" i="1"/>
  <c r="I237" i="1"/>
  <c r="H237" i="1"/>
  <c r="G238" i="1"/>
  <c r="C238" i="1" s="1"/>
  <c r="B239" i="1" s="1"/>
  <c r="AS241" i="7" l="1"/>
  <c r="AK241" i="7"/>
  <c r="AJ242" i="7" s="1"/>
  <c r="AQ241" i="7"/>
  <c r="AO242" i="7"/>
  <c r="AR241" i="7"/>
  <c r="AP241" i="7"/>
  <c r="H241" i="7"/>
  <c r="G242" i="7"/>
  <c r="C241" i="7"/>
  <c r="B242" i="7" s="1"/>
  <c r="I241" i="7"/>
  <c r="K241" i="7"/>
  <c r="J241" i="7"/>
  <c r="J236" i="5"/>
  <c r="H236" i="5"/>
  <c r="G237" i="5"/>
  <c r="I236" i="5"/>
  <c r="C236" i="5"/>
  <c r="B237" i="5" s="1"/>
  <c r="K238" i="1"/>
  <c r="J238" i="1"/>
  <c r="I238" i="1"/>
  <c r="H238" i="1"/>
  <c r="G239" i="1"/>
  <c r="C239" i="1" s="1"/>
  <c r="B240" i="1" s="1"/>
  <c r="AS242" i="7" l="1"/>
  <c r="AK242" i="7"/>
  <c r="AO243" i="7"/>
  <c r="AR242" i="7"/>
  <c r="AQ242" i="7"/>
  <c r="AP242" i="7"/>
  <c r="AJ243" i="7"/>
  <c r="I242" i="7"/>
  <c r="G243" i="7"/>
  <c r="C242" i="7"/>
  <c r="B243" i="7" s="1"/>
  <c r="J242" i="7"/>
  <c r="H242" i="7"/>
  <c r="K242" i="7"/>
  <c r="J237" i="5"/>
  <c r="I237" i="5"/>
  <c r="C237" i="5"/>
  <c r="B238" i="5" s="1"/>
  <c r="H237" i="5"/>
  <c r="G238" i="5"/>
  <c r="K239" i="1"/>
  <c r="J239" i="1"/>
  <c r="I239" i="1"/>
  <c r="H239" i="1"/>
  <c r="G240" i="1"/>
  <c r="C240" i="1" s="1"/>
  <c r="B241" i="1" s="1"/>
  <c r="AQ243" i="7" l="1"/>
  <c r="AP243" i="7"/>
  <c r="AS243" i="7"/>
  <c r="AK243" i="7"/>
  <c r="AJ244" i="7" s="1"/>
  <c r="AO244" i="7"/>
  <c r="AR243" i="7"/>
  <c r="J243" i="7"/>
  <c r="H243" i="7"/>
  <c r="G244" i="7"/>
  <c r="C243" i="7"/>
  <c r="B244" i="7" s="1"/>
  <c r="K243" i="7"/>
  <c r="I243" i="7"/>
  <c r="H238" i="5"/>
  <c r="C238" i="5"/>
  <c r="B239" i="5" s="1"/>
  <c r="J238" i="5"/>
  <c r="I238" i="5"/>
  <c r="G239" i="5"/>
  <c r="K240" i="1"/>
  <c r="J240" i="1"/>
  <c r="I240" i="1"/>
  <c r="H240" i="1"/>
  <c r="G241" i="1"/>
  <c r="C241" i="1" s="1"/>
  <c r="B242" i="1" s="1"/>
  <c r="AS244" i="7" l="1"/>
  <c r="AK244" i="7"/>
  <c r="AJ245" i="7" s="1"/>
  <c r="AO245" i="7"/>
  <c r="AR244" i="7"/>
  <c r="AP244" i="7"/>
  <c r="AQ244" i="7"/>
  <c r="K244" i="7"/>
  <c r="I244" i="7"/>
  <c r="H244" i="7"/>
  <c r="G245" i="7"/>
  <c r="J244" i="7"/>
  <c r="C244" i="7"/>
  <c r="B245" i="7" s="1"/>
  <c r="H239" i="5"/>
  <c r="C239" i="5"/>
  <c r="B240" i="5" s="1"/>
  <c r="G240" i="5"/>
  <c r="I239" i="5"/>
  <c r="J239" i="5"/>
  <c r="K241" i="1"/>
  <c r="J241" i="1"/>
  <c r="I241" i="1"/>
  <c r="H241" i="1"/>
  <c r="G242" i="1"/>
  <c r="C242" i="1" s="1"/>
  <c r="B243" i="1" s="1"/>
  <c r="AS245" i="7" l="1"/>
  <c r="AK245" i="7"/>
  <c r="AJ246" i="7" s="1"/>
  <c r="AO246" i="7"/>
  <c r="AR245" i="7"/>
  <c r="AQ245" i="7"/>
  <c r="AP245" i="7"/>
  <c r="J245" i="7"/>
  <c r="I245" i="7"/>
  <c r="H245" i="7"/>
  <c r="K245" i="7"/>
  <c r="G246" i="7"/>
  <c r="C245" i="7"/>
  <c r="B246" i="7" s="1"/>
  <c r="I240" i="5"/>
  <c r="H240" i="5"/>
  <c r="C240" i="5"/>
  <c r="B241" i="5" s="1"/>
  <c r="G241" i="5"/>
  <c r="J240" i="5"/>
  <c r="K242" i="1"/>
  <c r="J242" i="1"/>
  <c r="I242" i="1"/>
  <c r="H242" i="1"/>
  <c r="G243" i="1"/>
  <c r="C243" i="1" s="1"/>
  <c r="B244" i="1" s="1"/>
  <c r="AP246" i="7" l="1"/>
  <c r="AO247" i="7"/>
  <c r="AR246" i="7"/>
  <c r="AK246" i="7"/>
  <c r="AJ247" i="7" s="1"/>
  <c r="AS246" i="7"/>
  <c r="AQ246" i="7"/>
  <c r="K246" i="7"/>
  <c r="J246" i="7"/>
  <c r="I246" i="7"/>
  <c r="C246" i="7"/>
  <c r="B247" i="7" s="1"/>
  <c r="G247" i="7"/>
  <c r="H246" i="7"/>
  <c r="I241" i="5"/>
  <c r="G242" i="5"/>
  <c r="J241" i="5"/>
  <c r="C241" i="5"/>
  <c r="B242" i="5" s="1"/>
  <c r="H241" i="5"/>
  <c r="K243" i="1"/>
  <c r="J243" i="1"/>
  <c r="I243" i="1"/>
  <c r="H243" i="1"/>
  <c r="G244" i="1"/>
  <c r="C244" i="1" s="1"/>
  <c r="B245" i="1" s="1"/>
  <c r="AS247" i="7" l="1"/>
  <c r="AK247" i="7"/>
  <c r="AJ248" i="7" s="1"/>
  <c r="AO248" i="7"/>
  <c r="AR247" i="7"/>
  <c r="AQ247" i="7"/>
  <c r="AP247" i="7"/>
  <c r="G248" i="7"/>
  <c r="C247" i="7"/>
  <c r="B248" i="7" s="1"/>
  <c r="K247" i="7"/>
  <c r="J247" i="7"/>
  <c r="I247" i="7"/>
  <c r="H247" i="7"/>
  <c r="G243" i="5"/>
  <c r="I242" i="5"/>
  <c r="J242" i="5"/>
  <c r="C242" i="5"/>
  <c r="B243" i="5" s="1"/>
  <c r="H242" i="5"/>
  <c r="K244" i="1"/>
  <c r="J244" i="1"/>
  <c r="I244" i="1"/>
  <c r="H244" i="1"/>
  <c r="G245" i="1"/>
  <c r="C245" i="1" s="1"/>
  <c r="B246" i="1" s="1"/>
  <c r="AO249" i="7" l="1"/>
  <c r="AR248" i="7"/>
  <c r="AQ248" i="7"/>
  <c r="AP248" i="7"/>
  <c r="AK248" i="7"/>
  <c r="AJ249" i="7" s="1"/>
  <c r="AS248" i="7"/>
  <c r="K248" i="7"/>
  <c r="H248" i="7"/>
  <c r="C248" i="7"/>
  <c r="B249" i="7" s="1"/>
  <c r="G249" i="7"/>
  <c r="I248" i="7"/>
  <c r="J248" i="7"/>
  <c r="G244" i="5"/>
  <c r="J243" i="5"/>
  <c r="I243" i="5"/>
  <c r="H243" i="5"/>
  <c r="C243" i="5"/>
  <c r="B244" i="5" s="1"/>
  <c r="K245" i="1"/>
  <c r="J245" i="1"/>
  <c r="I245" i="1"/>
  <c r="H245" i="1"/>
  <c r="G246" i="1"/>
  <c r="C246" i="1" s="1"/>
  <c r="B247" i="1" s="1"/>
  <c r="AS249" i="7" l="1"/>
  <c r="AK249" i="7"/>
  <c r="AJ250" i="7" s="1"/>
  <c r="AQ249" i="7"/>
  <c r="AO250" i="7"/>
  <c r="AR249" i="7"/>
  <c r="AP249" i="7"/>
  <c r="H249" i="7"/>
  <c r="G250" i="7"/>
  <c r="C249" i="7"/>
  <c r="B250" i="7" s="1"/>
  <c r="K249" i="7"/>
  <c r="I249" i="7"/>
  <c r="J249" i="7"/>
  <c r="J244" i="5"/>
  <c r="G245" i="5"/>
  <c r="I244" i="5"/>
  <c r="H244" i="5"/>
  <c r="C244" i="5"/>
  <c r="B245" i="5" s="1"/>
  <c r="K246" i="1"/>
  <c r="J246" i="1"/>
  <c r="I246" i="1"/>
  <c r="H246" i="1"/>
  <c r="G247" i="1"/>
  <c r="C247" i="1" s="1"/>
  <c r="B248" i="1" s="1"/>
  <c r="AS250" i="7" l="1"/>
  <c r="AK250" i="7"/>
  <c r="AJ251" i="7" s="1"/>
  <c r="AO251" i="7"/>
  <c r="AR250" i="7"/>
  <c r="AQ250" i="7"/>
  <c r="AP250" i="7"/>
  <c r="I250" i="7"/>
  <c r="G251" i="7"/>
  <c r="C250" i="7"/>
  <c r="B251" i="7" s="1"/>
  <c r="J250" i="7"/>
  <c r="H250" i="7"/>
  <c r="K250" i="7"/>
  <c r="J245" i="5"/>
  <c r="H245" i="5"/>
  <c r="C245" i="5"/>
  <c r="B246" i="5" s="1"/>
  <c r="G246" i="5"/>
  <c r="I245" i="5"/>
  <c r="K247" i="1"/>
  <c r="J247" i="1"/>
  <c r="I247" i="1"/>
  <c r="H247" i="1"/>
  <c r="G248" i="1"/>
  <c r="C248" i="1" s="1"/>
  <c r="B249" i="1" s="1"/>
  <c r="AQ251" i="7" l="1"/>
  <c r="AP251" i="7"/>
  <c r="AS251" i="7"/>
  <c r="AK251" i="7"/>
  <c r="AJ252" i="7" s="1"/>
  <c r="AO252" i="7"/>
  <c r="AR251" i="7"/>
  <c r="J251" i="7"/>
  <c r="H251" i="7"/>
  <c r="G252" i="7"/>
  <c r="C251" i="7"/>
  <c r="B252" i="7" s="1"/>
  <c r="K251" i="7"/>
  <c r="I251" i="7"/>
  <c r="H246" i="5"/>
  <c r="C246" i="5"/>
  <c r="B247" i="5" s="1"/>
  <c r="J246" i="5"/>
  <c r="G247" i="5"/>
  <c r="I246" i="5"/>
  <c r="K248" i="1"/>
  <c r="J248" i="1"/>
  <c r="I248" i="1"/>
  <c r="H248" i="1"/>
  <c r="G249" i="1"/>
  <c r="C249" i="1" s="1"/>
  <c r="B250" i="1" s="1"/>
  <c r="AS252" i="7" l="1"/>
  <c r="AK252" i="7"/>
  <c r="AJ253" i="7" s="1"/>
  <c r="AO253" i="7"/>
  <c r="AR252" i="7"/>
  <c r="AP252" i="7"/>
  <c r="AQ252" i="7"/>
  <c r="K252" i="7"/>
  <c r="I252" i="7"/>
  <c r="H252" i="7"/>
  <c r="J252" i="7"/>
  <c r="C252" i="7"/>
  <c r="B253" i="7" s="1"/>
  <c r="G253" i="7"/>
  <c r="H247" i="5"/>
  <c r="C247" i="5"/>
  <c r="B248" i="5" s="1"/>
  <c r="G248" i="5"/>
  <c r="J247" i="5"/>
  <c r="I247" i="5"/>
  <c r="K249" i="1"/>
  <c r="J249" i="1"/>
  <c r="I249" i="1"/>
  <c r="H249" i="1"/>
  <c r="G250" i="1"/>
  <c r="C250" i="1" s="1"/>
  <c r="B251" i="1" s="1"/>
  <c r="AS253" i="7" l="1"/>
  <c r="AK253" i="7"/>
  <c r="AJ254" i="7" s="1"/>
  <c r="AO254" i="7"/>
  <c r="AR253" i="7"/>
  <c r="AQ253" i="7"/>
  <c r="AP253" i="7"/>
  <c r="J253" i="7"/>
  <c r="I253" i="7"/>
  <c r="H253" i="7"/>
  <c r="K253" i="7"/>
  <c r="G254" i="7"/>
  <c r="C253" i="7"/>
  <c r="B254" i="7" s="1"/>
  <c r="I248" i="5"/>
  <c r="H248" i="5"/>
  <c r="C248" i="5"/>
  <c r="B249" i="5" s="1"/>
  <c r="J248" i="5"/>
  <c r="G249" i="5"/>
  <c r="K250" i="1"/>
  <c r="J250" i="1"/>
  <c r="I250" i="1"/>
  <c r="H250" i="1"/>
  <c r="G251" i="1"/>
  <c r="C251" i="1" s="1"/>
  <c r="B252" i="1" s="1"/>
  <c r="AP254" i="7" l="1"/>
  <c r="AO255" i="7"/>
  <c r="AR254" i="7"/>
  <c r="AK254" i="7"/>
  <c r="AJ255" i="7" s="1"/>
  <c r="AS254" i="7"/>
  <c r="AQ254" i="7"/>
  <c r="K254" i="7"/>
  <c r="J254" i="7"/>
  <c r="I254" i="7"/>
  <c r="G255" i="7"/>
  <c r="H254" i="7"/>
  <c r="C254" i="7"/>
  <c r="B255" i="7" s="1"/>
  <c r="I249" i="5"/>
  <c r="G250" i="5"/>
  <c r="H249" i="5"/>
  <c r="C249" i="5"/>
  <c r="B250" i="5" s="1"/>
  <c r="J249" i="5"/>
  <c r="K251" i="1"/>
  <c r="J251" i="1"/>
  <c r="I251" i="1"/>
  <c r="H251" i="1"/>
  <c r="G252" i="1"/>
  <c r="C252" i="1" s="1"/>
  <c r="B253" i="1" s="1"/>
  <c r="AS255" i="7" l="1"/>
  <c r="AK255" i="7"/>
  <c r="AJ256" i="7" s="1"/>
  <c r="AO256" i="7"/>
  <c r="AR255" i="7"/>
  <c r="AQ255" i="7"/>
  <c r="AP255" i="7"/>
  <c r="G256" i="7"/>
  <c r="C255" i="7"/>
  <c r="B256" i="7" s="1"/>
  <c r="K255" i="7"/>
  <c r="J255" i="7"/>
  <c r="I255" i="7"/>
  <c r="H255" i="7"/>
  <c r="G251" i="5"/>
  <c r="I250" i="5"/>
  <c r="H250" i="5"/>
  <c r="C250" i="5"/>
  <c r="B251" i="5" s="1"/>
  <c r="J250" i="5"/>
  <c r="K252" i="1"/>
  <c r="J252" i="1"/>
  <c r="I252" i="1"/>
  <c r="H252" i="1"/>
  <c r="G253" i="1"/>
  <c r="C253" i="1" s="1"/>
  <c r="B254" i="1" s="1"/>
  <c r="AO257" i="7" l="1"/>
  <c r="AR256" i="7"/>
  <c r="AQ256" i="7"/>
  <c r="AP256" i="7"/>
  <c r="AK256" i="7"/>
  <c r="AJ257" i="7" s="1"/>
  <c r="AS256" i="7"/>
  <c r="I256" i="7"/>
  <c r="G257" i="7"/>
  <c r="K256" i="7"/>
  <c r="H256" i="7"/>
  <c r="C256" i="7"/>
  <c r="B257" i="7" s="1"/>
  <c r="J256" i="7"/>
  <c r="G252" i="5"/>
  <c r="J251" i="5"/>
  <c r="I251" i="5"/>
  <c r="C251" i="5"/>
  <c r="B252" i="5" s="1"/>
  <c r="H251" i="5"/>
  <c r="K253" i="1"/>
  <c r="J253" i="1"/>
  <c r="I253" i="1"/>
  <c r="H253" i="1"/>
  <c r="G254" i="1"/>
  <c r="C254" i="1" s="1"/>
  <c r="B255" i="1" s="1"/>
  <c r="AS257" i="7" l="1"/>
  <c r="AK257" i="7"/>
  <c r="AJ258" i="7" s="1"/>
  <c r="AQ257" i="7"/>
  <c r="AO258" i="7"/>
  <c r="AR257" i="7"/>
  <c r="AP257" i="7"/>
  <c r="I257" i="7"/>
  <c r="J257" i="7"/>
  <c r="C257" i="7"/>
  <c r="G258" i="7"/>
  <c r="K257" i="7"/>
  <c r="H257" i="7"/>
  <c r="B258" i="7"/>
  <c r="J252" i="5"/>
  <c r="G253" i="5"/>
  <c r="H252" i="5"/>
  <c r="I252" i="5"/>
  <c r="C252" i="5"/>
  <c r="B253" i="5" s="1"/>
  <c r="K254" i="1"/>
  <c r="J254" i="1"/>
  <c r="I254" i="1"/>
  <c r="H254" i="1"/>
  <c r="G255" i="1"/>
  <c r="C255" i="1" s="1"/>
  <c r="B256" i="1" s="1"/>
  <c r="AS258" i="7" l="1"/>
  <c r="AK258" i="7"/>
  <c r="AJ259" i="7" s="1"/>
  <c r="AO259" i="7"/>
  <c r="AR258" i="7"/>
  <c r="AQ258" i="7"/>
  <c r="AP258" i="7"/>
  <c r="I258" i="7"/>
  <c r="J258" i="7"/>
  <c r="H258" i="7"/>
  <c r="K258" i="7"/>
  <c r="G259" i="7"/>
  <c r="C258" i="7"/>
  <c r="B259" i="7" s="1"/>
  <c r="J253" i="5"/>
  <c r="H253" i="5"/>
  <c r="C253" i="5"/>
  <c r="B254" i="5" s="1"/>
  <c r="G254" i="5"/>
  <c r="I253" i="5"/>
  <c r="K255" i="1"/>
  <c r="J255" i="1"/>
  <c r="I255" i="1"/>
  <c r="H255" i="1"/>
  <c r="G256" i="1"/>
  <c r="C256" i="1" s="1"/>
  <c r="B257" i="1" s="1"/>
  <c r="AQ259" i="7" l="1"/>
  <c r="AP259" i="7"/>
  <c r="AS259" i="7"/>
  <c r="AK259" i="7"/>
  <c r="AJ260" i="7" s="1"/>
  <c r="AO260" i="7"/>
  <c r="AR259" i="7"/>
  <c r="I259" i="7"/>
  <c r="G260" i="7"/>
  <c r="K259" i="7"/>
  <c r="J259" i="7"/>
  <c r="H259" i="7"/>
  <c r="C259" i="7"/>
  <c r="B260" i="7" s="1"/>
  <c r="H254" i="5"/>
  <c r="C254" i="5"/>
  <c r="B255" i="5" s="1"/>
  <c r="J254" i="5"/>
  <c r="G255" i="5"/>
  <c r="I254" i="5"/>
  <c r="K256" i="1"/>
  <c r="J256" i="1"/>
  <c r="I256" i="1"/>
  <c r="H256" i="1"/>
  <c r="G257" i="1"/>
  <c r="C257" i="1" s="1"/>
  <c r="B258" i="1" s="1"/>
  <c r="AS260" i="7" l="1"/>
  <c r="AK260" i="7"/>
  <c r="AJ261" i="7" s="1"/>
  <c r="AO261" i="7"/>
  <c r="AR260" i="7"/>
  <c r="AP260" i="7"/>
  <c r="AQ260" i="7"/>
  <c r="I260" i="7"/>
  <c r="G261" i="7"/>
  <c r="H260" i="7"/>
  <c r="C260" i="7"/>
  <c r="B261" i="7" s="1"/>
  <c r="K260" i="7"/>
  <c r="J260" i="7"/>
  <c r="H255" i="5"/>
  <c r="C255" i="5"/>
  <c r="B256" i="5" s="1"/>
  <c r="J255" i="5"/>
  <c r="G256" i="5"/>
  <c r="I255" i="5"/>
  <c r="K257" i="1"/>
  <c r="J257" i="1"/>
  <c r="I257" i="1"/>
  <c r="H257" i="1"/>
  <c r="G258" i="1"/>
  <c r="C258" i="1" s="1"/>
  <c r="B259" i="1" s="1"/>
  <c r="AS261" i="7" l="1"/>
  <c r="AK261" i="7"/>
  <c r="AJ262" i="7" s="1"/>
  <c r="AO262" i="7"/>
  <c r="AR261" i="7"/>
  <c r="AQ261" i="7"/>
  <c r="AP261" i="7"/>
  <c r="I261" i="7"/>
  <c r="J261" i="7"/>
  <c r="C261" i="7"/>
  <c r="G262" i="7"/>
  <c r="K261" i="7"/>
  <c r="H261" i="7"/>
  <c r="B262" i="7"/>
  <c r="I256" i="5"/>
  <c r="H256" i="5"/>
  <c r="C256" i="5"/>
  <c r="B257" i="5" s="1"/>
  <c r="G257" i="5"/>
  <c r="J256" i="5"/>
  <c r="K258" i="1"/>
  <c r="J258" i="1"/>
  <c r="I258" i="1"/>
  <c r="H258" i="1"/>
  <c r="G259" i="1"/>
  <c r="C259" i="1" s="1"/>
  <c r="B260" i="1" s="1"/>
  <c r="AP262" i="7" l="1"/>
  <c r="AO263" i="7"/>
  <c r="AR262" i="7"/>
  <c r="AK262" i="7"/>
  <c r="AJ263" i="7" s="1"/>
  <c r="AS262" i="7"/>
  <c r="AQ262" i="7"/>
  <c r="I262" i="7"/>
  <c r="J262" i="7"/>
  <c r="H262" i="7"/>
  <c r="K262" i="7"/>
  <c r="C262" i="7"/>
  <c r="B263" i="7" s="1"/>
  <c r="G263" i="7"/>
  <c r="I257" i="5"/>
  <c r="G258" i="5"/>
  <c r="C257" i="5"/>
  <c r="B258" i="5" s="1"/>
  <c r="J257" i="5"/>
  <c r="H257" i="5"/>
  <c r="K259" i="1"/>
  <c r="J259" i="1"/>
  <c r="I259" i="1"/>
  <c r="H259" i="1"/>
  <c r="G260" i="1"/>
  <c r="C260" i="1" s="1"/>
  <c r="B261" i="1" s="1"/>
  <c r="AS263" i="7" l="1"/>
  <c r="AK263" i="7"/>
  <c r="AJ264" i="7" s="1"/>
  <c r="AO264" i="7"/>
  <c r="AR263" i="7"/>
  <c r="AQ263" i="7"/>
  <c r="AP263" i="7"/>
  <c r="I263" i="7"/>
  <c r="G264" i="7"/>
  <c r="K263" i="7"/>
  <c r="J263" i="7"/>
  <c r="C263" i="7"/>
  <c r="B264" i="7" s="1"/>
  <c r="H263" i="7"/>
  <c r="G259" i="5"/>
  <c r="I258" i="5"/>
  <c r="C258" i="5"/>
  <c r="B259" i="5" s="1"/>
  <c r="J258" i="5"/>
  <c r="H258" i="5"/>
  <c r="K260" i="1"/>
  <c r="J260" i="1"/>
  <c r="I260" i="1"/>
  <c r="H260" i="1"/>
  <c r="G261" i="1"/>
  <c r="C261" i="1" s="1"/>
  <c r="B262" i="1" s="1"/>
  <c r="AO265" i="7" l="1"/>
  <c r="AR264" i="7"/>
  <c r="AQ264" i="7"/>
  <c r="AP264" i="7"/>
  <c r="AK264" i="7"/>
  <c r="AJ265" i="7" s="1"/>
  <c r="AS264" i="7"/>
  <c r="I264" i="7"/>
  <c r="G265" i="7"/>
  <c r="K264" i="7"/>
  <c r="H264" i="7"/>
  <c r="C264" i="7"/>
  <c r="B265" i="7" s="1"/>
  <c r="J264" i="7"/>
  <c r="G263" i="1"/>
  <c r="G260" i="5"/>
  <c r="J259" i="5"/>
  <c r="I259" i="5"/>
  <c r="H259" i="5"/>
  <c r="C259" i="5"/>
  <c r="B260" i="5" s="1"/>
  <c r="K261" i="1"/>
  <c r="J261" i="1"/>
  <c r="I261" i="1"/>
  <c r="H261" i="1"/>
  <c r="G262" i="1"/>
  <c r="C262" i="1" s="1"/>
  <c r="B263" i="1" s="1"/>
  <c r="AS265" i="7" l="1"/>
  <c r="AK265" i="7"/>
  <c r="AJ266" i="7" s="1"/>
  <c r="AQ265" i="7"/>
  <c r="AO266" i="7"/>
  <c r="AR265" i="7"/>
  <c r="AP265" i="7"/>
  <c r="I265" i="7"/>
  <c r="J265" i="7"/>
  <c r="C265" i="7"/>
  <c r="B266" i="7" s="1"/>
  <c r="G266" i="7"/>
  <c r="K265" i="7"/>
  <c r="H265" i="7"/>
  <c r="C263" i="1"/>
  <c r="B264" i="1" s="1"/>
  <c r="G264" i="1"/>
  <c r="J263" i="1"/>
  <c r="I263" i="1"/>
  <c r="K263" i="1"/>
  <c r="H263" i="1"/>
  <c r="J260" i="5"/>
  <c r="G261" i="5"/>
  <c r="H260" i="5"/>
  <c r="C260" i="5"/>
  <c r="B261" i="5" s="1"/>
  <c r="I260" i="5"/>
  <c r="K262" i="1"/>
  <c r="J262" i="1"/>
  <c r="I262" i="1"/>
  <c r="H262" i="1"/>
  <c r="AS266" i="7" l="1"/>
  <c r="AK266" i="7"/>
  <c r="AO267" i="7"/>
  <c r="AR266" i="7"/>
  <c r="AQ266" i="7"/>
  <c r="AP266" i="7"/>
  <c r="AJ267" i="7"/>
  <c r="I266" i="7"/>
  <c r="J266" i="7"/>
  <c r="H266" i="7"/>
  <c r="K266" i="7"/>
  <c r="G267" i="7"/>
  <c r="C266" i="7"/>
  <c r="B267" i="7" s="1"/>
  <c r="C264" i="1"/>
  <c r="B265" i="1" s="1"/>
  <c r="K264" i="1"/>
  <c r="I264" i="1"/>
  <c r="H264" i="1"/>
  <c r="G265" i="1"/>
  <c r="C265" i="1" s="1"/>
  <c r="B266" i="1" s="1"/>
  <c r="J264" i="1"/>
  <c r="J261" i="5"/>
  <c r="H261" i="5"/>
  <c r="C261" i="5"/>
  <c r="B262" i="5" s="1"/>
  <c r="G262" i="5"/>
  <c r="I261" i="5"/>
  <c r="AQ267" i="7" l="1"/>
  <c r="AP267" i="7"/>
  <c r="AS267" i="7"/>
  <c r="AK267" i="7"/>
  <c r="AJ268" i="7" s="1"/>
  <c r="AO268" i="7"/>
  <c r="AR267" i="7"/>
  <c r="I267" i="7"/>
  <c r="G268" i="7"/>
  <c r="K267" i="7"/>
  <c r="J267" i="7"/>
  <c r="H267" i="7"/>
  <c r="C267" i="7"/>
  <c r="B268" i="7" s="1"/>
  <c r="J266" i="1"/>
  <c r="K266" i="1"/>
  <c r="I266" i="1"/>
  <c r="G267" i="1"/>
  <c r="H266" i="1"/>
  <c r="K265" i="1"/>
  <c r="I265" i="1"/>
  <c r="G266" i="1"/>
  <c r="C266" i="1" s="1"/>
  <c r="B267" i="1" s="1"/>
  <c r="H265" i="1"/>
  <c r="J265" i="1"/>
  <c r="H262" i="5"/>
  <c r="C262" i="5"/>
  <c r="C264" i="5" s="1"/>
  <c r="J262" i="5"/>
  <c r="I262" i="5"/>
  <c r="B264" i="5"/>
  <c r="AS268" i="7" l="1"/>
  <c r="AK268" i="7"/>
  <c r="AJ269" i="7" s="1"/>
  <c r="AO269" i="7"/>
  <c r="AR268" i="7"/>
  <c r="AP268" i="7"/>
  <c r="AQ268" i="7"/>
  <c r="I268" i="7"/>
  <c r="G269" i="7"/>
  <c r="H268" i="7"/>
  <c r="C268" i="7"/>
  <c r="B269" i="7" s="1"/>
  <c r="J268" i="7"/>
  <c r="K268" i="7"/>
  <c r="G268" i="1"/>
  <c r="H267" i="1"/>
  <c r="I267" i="1"/>
  <c r="K267" i="1"/>
  <c r="J267" i="1"/>
  <c r="C267" i="1"/>
  <c r="B268" i="1" s="1"/>
  <c r="AS269" i="7" l="1"/>
  <c r="AK269" i="7"/>
  <c r="AJ270" i="7" s="1"/>
  <c r="AO270" i="7"/>
  <c r="AR269" i="7"/>
  <c r="AQ269" i="7"/>
  <c r="AP269" i="7"/>
  <c r="I269" i="7"/>
  <c r="J269" i="7"/>
  <c r="C269" i="7"/>
  <c r="B270" i="7" s="1"/>
  <c r="G270" i="7"/>
  <c r="K269" i="7"/>
  <c r="H269" i="7"/>
  <c r="H268" i="1"/>
  <c r="I268" i="1"/>
  <c r="G269" i="1"/>
  <c r="J268" i="1"/>
  <c r="C268" i="1"/>
  <c r="B269" i="1" s="1"/>
  <c r="K268" i="1"/>
  <c r="AP270" i="7" l="1"/>
  <c r="AO271" i="7"/>
  <c r="AR270" i="7"/>
  <c r="AK270" i="7"/>
  <c r="AJ271" i="7" s="1"/>
  <c r="AS270" i="7"/>
  <c r="AQ270" i="7"/>
  <c r="I270" i="7"/>
  <c r="J270" i="7"/>
  <c r="H270" i="7"/>
  <c r="K270" i="7"/>
  <c r="C270" i="7"/>
  <c r="B271" i="7" s="1"/>
  <c r="G271" i="7"/>
  <c r="G270" i="1"/>
  <c r="H269" i="1"/>
  <c r="I269" i="1"/>
  <c r="K269" i="1"/>
  <c r="J269" i="1"/>
  <c r="C269" i="1"/>
  <c r="B270" i="1" s="1"/>
  <c r="AS271" i="7" l="1"/>
  <c r="AK271" i="7"/>
  <c r="AJ272" i="7" s="1"/>
  <c r="AO272" i="7"/>
  <c r="AR271" i="7"/>
  <c r="AQ271" i="7"/>
  <c r="AP271" i="7"/>
  <c r="I271" i="7"/>
  <c r="G272" i="7"/>
  <c r="K271" i="7"/>
  <c r="J271" i="7"/>
  <c r="C271" i="7"/>
  <c r="B272" i="7" s="1"/>
  <c r="H271" i="7"/>
  <c r="G271" i="1"/>
  <c r="H270" i="1"/>
  <c r="I270" i="1"/>
  <c r="C270" i="1"/>
  <c r="B271" i="1" s="1"/>
  <c r="J270" i="1"/>
  <c r="K270" i="1"/>
  <c r="AO273" i="7" l="1"/>
  <c r="AR272" i="7"/>
  <c r="AQ272" i="7"/>
  <c r="AP272" i="7"/>
  <c r="AK272" i="7"/>
  <c r="AJ273" i="7" s="1"/>
  <c r="AS272" i="7"/>
  <c r="I272" i="7"/>
  <c r="G273" i="7"/>
  <c r="K272" i="7"/>
  <c r="H272" i="7"/>
  <c r="C272" i="7"/>
  <c r="B273" i="7" s="1"/>
  <c r="J272" i="7"/>
  <c r="G272" i="1"/>
  <c r="J271" i="1"/>
  <c r="C271" i="1"/>
  <c r="B272" i="1" s="1"/>
  <c r="H271" i="1"/>
  <c r="I271" i="1"/>
  <c r="K271" i="1"/>
  <c r="AS273" i="7" l="1"/>
  <c r="AK273" i="7"/>
  <c r="AJ274" i="7" s="1"/>
  <c r="AQ273" i="7"/>
  <c r="AO274" i="7"/>
  <c r="AR273" i="7"/>
  <c r="AP273" i="7"/>
  <c r="I273" i="7"/>
  <c r="J273" i="7"/>
  <c r="C273" i="7"/>
  <c r="G274" i="7"/>
  <c r="K273" i="7"/>
  <c r="H273" i="7"/>
  <c r="B274" i="7"/>
  <c r="G273" i="1"/>
  <c r="H272" i="1"/>
  <c r="I272" i="1"/>
  <c r="C272" i="1"/>
  <c r="B273" i="1" s="1"/>
  <c r="J272" i="1"/>
  <c r="K272" i="1"/>
  <c r="AS274" i="7" l="1"/>
  <c r="AK274" i="7"/>
  <c r="AJ275" i="7" s="1"/>
  <c r="AO275" i="7"/>
  <c r="AR274" i="7"/>
  <c r="AQ274" i="7"/>
  <c r="AP274" i="7"/>
  <c r="I274" i="7"/>
  <c r="J274" i="7"/>
  <c r="H274" i="7"/>
  <c r="K274" i="7"/>
  <c r="G275" i="7"/>
  <c r="C274" i="7"/>
  <c r="B275" i="7" s="1"/>
  <c r="J273" i="1"/>
  <c r="C273" i="1"/>
  <c r="B274" i="1" s="1"/>
  <c r="K273" i="1"/>
  <c r="I273" i="1"/>
  <c r="G274" i="1"/>
  <c r="H273" i="1"/>
  <c r="AQ275" i="7" l="1"/>
  <c r="AP275" i="7"/>
  <c r="AS275" i="7"/>
  <c r="AK275" i="7"/>
  <c r="AJ276" i="7" s="1"/>
  <c r="AO276" i="7"/>
  <c r="AR275" i="7"/>
  <c r="I275" i="7"/>
  <c r="G276" i="7"/>
  <c r="K275" i="7"/>
  <c r="J275" i="7"/>
  <c r="H275" i="7"/>
  <c r="C275" i="7"/>
  <c r="B276" i="7" s="1"/>
  <c r="J274" i="1"/>
  <c r="C274" i="1"/>
  <c r="B275" i="1" s="1"/>
  <c r="H274" i="1"/>
  <c r="K274" i="1"/>
  <c r="I274" i="1"/>
  <c r="G275" i="1"/>
  <c r="AS276" i="7" l="1"/>
  <c r="AK276" i="7"/>
  <c r="AJ277" i="7" s="1"/>
  <c r="AO277" i="7"/>
  <c r="AR276" i="7"/>
  <c r="AP276" i="7"/>
  <c r="AQ276" i="7"/>
  <c r="I276" i="7"/>
  <c r="G277" i="7"/>
  <c r="H276" i="7"/>
  <c r="C276" i="7"/>
  <c r="B277" i="7" s="1"/>
  <c r="J276" i="7"/>
  <c r="K276" i="7"/>
  <c r="I275" i="1"/>
  <c r="G276" i="1"/>
  <c r="H275" i="1"/>
  <c r="C275" i="1"/>
  <c r="B276" i="1" s="1"/>
  <c r="J275" i="1"/>
  <c r="K275" i="1"/>
  <c r="AS277" i="7" l="1"/>
  <c r="AK277" i="7"/>
  <c r="AJ278" i="7" s="1"/>
  <c r="AO278" i="7"/>
  <c r="AR277" i="7"/>
  <c r="AQ277" i="7"/>
  <c r="AP277" i="7"/>
  <c r="I277" i="7"/>
  <c r="J277" i="7"/>
  <c r="C277" i="7"/>
  <c r="B278" i="7" s="1"/>
  <c r="G278" i="7"/>
  <c r="K277" i="7"/>
  <c r="H277" i="7"/>
  <c r="C276" i="1"/>
  <c r="B277" i="1" s="1"/>
  <c r="G277" i="1"/>
  <c r="H276" i="1"/>
  <c r="I276" i="1"/>
  <c r="J276" i="1"/>
  <c r="K276" i="1"/>
  <c r="AP278" i="7" l="1"/>
  <c r="AO279" i="7"/>
  <c r="AR278" i="7"/>
  <c r="AK278" i="7"/>
  <c r="AJ279" i="7" s="1"/>
  <c r="AS278" i="7"/>
  <c r="AQ278" i="7"/>
  <c r="I278" i="7"/>
  <c r="J278" i="7"/>
  <c r="H278" i="7"/>
  <c r="K278" i="7"/>
  <c r="C278" i="7"/>
  <c r="B279" i="7" s="1"/>
  <c r="G279" i="7"/>
  <c r="C277" i="1"/>
  <c r="B278" i="1" s="1"/>
  <c r="H277" i="1"/>
  <c r="G278" i="1"/>
  <c r="K277" i="1"/>
  <c r="I277" i="1"/>
  <c r="J277" i="1"/>
  <c r="AS279" i="7" l="1"/>
  <c r="AK279" i="7"/>
  <c r="AJ280" i="7" s="1"/>
  <c r="AO280" i="7"/>
  <c r="AR279" i="7"/>
  <c r="AQ279" i="7"/>
  <c r="AP279" i="7"/>
  <c r="J279" i="7"/>
  <c r="I279" i="7"/>
  <c r="K279" i="7"/>
  <c r="C279" i="7"/>
  <c r="B280" i="7" s="1"/>
  <c r="G280" i="7"/>
  <c r="H279" i="7"/>
  <c r="G279" i="1"/>
  <c r="I278" i="1"/>
  <c r="J278" i="1"/>
  <c r="C278" i="1"/>
  <c r="B279" i="1" s="1"/>
  <c r="H278" i="1"/>
  <c r="K278" i="1"/>
  <c r="AO281" i="7" l="1"/>
  <c r="AR280" i="7"/>
  <c r="AQ280" i="7"/>
  <c r="AP280" i="7"/>
  <c r="AK280" i="7"/>
  <c r="AJ281" i="7" s="1"/>
  <c r="AS280" i="7"/>
  <c r="J280" i="7"/>
  <c r="I280" i="7"/>
  <c r="H280" i="7"/>
  <c r="C280" i="7"/>
  <c r="B281" i="7" s="1"/>
  <c r="G281" i="7"/>
  <c r="K280" i="7"/>
  <c r="I279" i="1"/>
  <c r="G280" i="1"/>
  <c r="H279" i="1"/>
  <c r="J279" i="1"/>
  <c r="C279" i="1"/>
  <c r="B280" i="1" s="1"/>
  <c r="K279" i="1"/>
  <c r="AS281" i="7" l="1"/>
  <c r="AK281" i="7"/>
  <c r="AJ282" i="7" s="1"/>
  <c r="AQ281" i="7"/>
  <c r="AO282" i="7"/>
  <c r="AR281" i="7"/>
  <c r="AP281" i="7"/>
  <c r="J281" i="7"/>
  <c r="I281" i="7"/>
  <c r="K281" i="7"/>
  <c r="H281" i="7"/>
  <c r="G282" i="7"/>
  <c r="C281" i="7"/>
  <c r="B282" i="7" s="1"/>
  <c r="G281" i="1"/>
  <c r="J280" i="1"/>
  <c r="K280" i="1"/>
  <c r="H280" i="1"/>
  <c r="I280" i="1"/>
  <c r="C280" i="1"/>
  <c r="B281" i="1" s="1"/>
  <c r="AS282" i="7" l="1"/>
  <c r="AK282" i="7"/>
  <c r="AO283" i="7"/>
  <c r="AR282" i="7"/>
  <c r="AQ282" i="7"/>
  <c r="AP282" i="7"/>
  <c r="AJ283" i="7"/>
  <c r="J282" i="7"/>
  <c r="I282" i="7"/>
  <c r="C282" i="7"/>
  <c r="B283" i="7" s="1"/>
  <c r="G283" i="7"/>
  <c r="K282" i="7"/>
  <c r="H282" i="7"/>
  <c r="G282" i="1"/>
  <c r="H281" i="1"/>
  <c r="J281" i="1"/>
  <c r="I281" i="1"/>
  <c r="C281" i="1"/>
  <c r="B282" i="1" s="1"/>
  <c r="K281" i="1"/>
  <c r="AQ283" i="7" l="1"/>
  <c r="AP283" i="7"/>
  <c r="AS283" i="7"/>
  <c r="AK283" i="7"/>
  <c r="AJ284" i="7" s="1"/>
  <c r="AO284" i="7"/>
  <c r="AR283" i="7"/>
  <c r="J283" i="7"/>
  <c r="I283" i="7"/>
  <c r="K283" i="7"/>
  <c r="C283" i="7"/>
  <c r="B284" i="7" s="1"/>
  <c r="G284" i="7"/>
  <c r="H283" i="7"/>
  <c r="J282" i="1"/>
  <c r="G283" i="1"/>
  <c r="I282" i="1"/>
  <c r="C282" i="1"/>
  <c r="B283" i="1" s="1"/>
  <c r="H282" i="1"/>
  <c r="K282" i="1"/>
  <c r="AS284" i="7" l="1"/>
  <c r="AK284" i="7"/>
  <c r="AJ285" i="7" s="1"/>
  <c r="AO285" i="7"/>
  <c r="AR284" i="7"/>
  <c r="AP284" i="7"/>
  <c r="AQ284" i="7"/>
  <c r="J284" i="7"/>
  <c r="I284" i="7"/>
  <c r="G285" i="7"/>
  <c r="K284" i="7"/>
  <c r="H284" i="7"/>
  <c r="C284" i="7"/>
  <c r="B285" i="7" s="1"/>
  <c r="I283" i="1"/>
  <c r="J283" i="1"/>
  <c r="C283" i="1"/>
  <c r="B284" i="1" s="1"/>
  <c r="K283" i="1"/>
  <c r="H283" i="1"/>
  <c r="G284" i="1"/>
  <c r="AS285" i="7" l="1"/>
  <c r="AK285" i="7"/>
  <c r="AO286" i="7"/>
  <c r="AR285" i="7"/>
  <c r="AQ285" i="7"/>
  <c r="AP285" i="7"/>
  <c r="AJ286" i="7"/>
  <c r="J285" i="7"/>
  <c r="I285" i="7"/>
  <c r="G286" i="7"/>
  <c r="H285" i="7"/>
  <c r="C285" i="7"/>
  <c r="B286" i="7" s="1"/>
  <c r="K285" i="7"/>
  <c r="G285" i="1"/>
  <c r="H284" i="1"/>
  <c r="I284" i="1"/>
  <c r="J284" i="1"/>
  <c r="C284" i="1"/>
  <c r="B285" i="1" s="1"/>
  <c r="K284" i="1"/>
  <c r="AP286" i="7" l="1"/>
  <c r="AO287" i="7"/>
  <c r="AR286" i="7"/>
  <c r="AK286" i="7"/>
  <c r="AJ287" i="7" s="1"/>
  <c r="AS286" i="7"/>
  <c r="AQ286" i="7"/>
  <c r="J286" i="7"/>
  <c r="I286" i="7"/>
  <c r="H286" i="7"/>
  <c r="C286" i="7"/>
  <c r="B287" i="7" s="1"/>
  <c r="K286" i="7"/>
  <c r="G287" i="7"/>
  <c r="I285" i="1"/>
  <c r="J285" i="1"/>
  <c r="G286" i="1"/>
  <c r="H285" i="1"/>
  <c r="K285" i="1"/>
  <c r="C285" i="1"/>
  <c r="B286" i="1" s="1"/>
  <c r="AS287" i="7" l="1"/>
  <c r="AK287" i="7"/>
  <c r="AJ288" i="7" s="1"/>
  <c r="AO288" i="7"/>
  <c r="AR287" i="7"/>
  <c r="AQ287" i="7"/>
  <c r="AP287" i="7"/>
  <c r="J287" i="7"/>
  <c r="I287" i="7"/>
  <c r="K287" i="7"/>
  <c r="G288" i="7"/>
  <c r="H287" i="7"/>
  <c r="C287" i="7"/>
  <c r="B288" i="7" s="1"/>
  <c r="G287" i="1"/>
  <c r="J286" i="1"/>
  <c r="H286" i="1"/>
  <c r="I286" i="1"/>
  <c r="K286" i="1"/>
  <c r="C286" i="1"/>
  <c r="B287" i="1" s="1"/>
  <c r="AO289" i="7" l="1"/>
  <c r="AR288" i="7"/>
  <c r="AQ288" i="7"/>
  <c r="AP288" i="7"/>
  <c r="AK288" i="7"/>
  <c r="AJ289" i="7" s="1"/>
  <c r="AS288" i="7"/>
  <c r="J288" i="7"/>
  <c r="I288" i="7"/>
  <c r="H288" i="7"/>
  <c r="C288" i="7"/>
  <c r="B289" i="7" s="1"/>
  <c r="G289" i="7"/>
  <c r="K288" i="7"/>
  <c r="G288" i="1"/>
  <c r="I287" i="1"/>
  <c r="J287" i="1"/>
  <c r="C287" i="1"/>
  <c r="B288" i="1" s="1"/>
  <c r="H287" i="1"/>
  <c r="K287" i="1"/>
  <c r="AP289" i="7" l="1"/>
  <c r="AK289" i="7"/>
  <c r="AJ290" i="7" s="1"/>
  <c r="AR289" i="7"/>
  <c r="AO290" i="7"/>
  <c r="AS289" i="7"/>
  <c r="AQ289" i="7"/>
  <c r="J289" i="7"/>
  <c r="I289" i="7"/>
  <c r="K289" i="7"/>
  <c r="H289" i="7"/>
  <c r="G290" i="7"/>
  <c r="C289" i="7"/>
  <c r="B290" i="7" s="1"/>
  <c r="G289" i="1"/>
  <c r="H288" i="1"/>
  <c r="I288" i="1"/>
  <c r="J288" i="1"/>
  <c r="C288" i="1"/>
  <c r="B289" i="1" s="1"/>
  <c r="K288" i="1"/>
  <c r="AO291" i="7" l="1"/>
  <c r="AR290" i="7"/>
  <c r="AK290" i="7"/>
  <c r="AJ291" i="7" s="1"/>
  <c r="AS290" i="7"/>
  <c r="AP290" i="7"/>
  <c r="AQ290" i="7"/>
  <c r="J290" i="7"/>
  <c r="I290" i="7"/>
  <c r="H290" i="7"/>
  <c r="C290" i="7"/>
  <c r="B291" i="7" s="1"/>
  <c r="G291" i="7"/>
  <c r="K290" i="7"/>
  <c r="G290" i="1"/>
  <c r="H289" i="1"/>
  <c r="J289" i="1"/>
  <c r="I289" i="1"/>
  <c r="C289" i="1"/>
  <c r="B290" i="1" s="1"/>
  <c r="K289" i="1"/>
  <c r="AQ291" i="7" l="1"/>
  <c r="AK291" i="7"/>
  <c r="AJ292" i="7" s="1"/>
  <c r="AS291" i="7"/>
  <c r="AP291" i="7"/>
  <c r="AO292" i="7"/>
  <c r="AR291" i="7"/>
  <c r="J291" i="7"/>
  <c r="I291" i="7"/>
  <c r="H291" i="7"/>
  <c r="K291" i="7"/>
  <c r="C291" i="7"/>
  <c r="B292" i="7" s="1"/>
  <c r="G292" i="7"/>
  <c r="K290" i="1"/>
  <c r="C290" i="1"/>
  <c r="B291" i="1" s="1"/>
  <c r="G291" i="1"/>
  <c r="H290" i="1"/>
  <c r="J290" i="1"/>
  <c r="I290" i="1"/>
  <c r="AS292" i="7" l="1"/>
  <c r="AK292" i="7"/>
  <c r="AJ293" i="7" s="1"/>
  <c r="AR292" i="7"/>
  <c r="AQ292" i="7"/>
  <c r="AO293" i="7"/>
  <c r="AP292" i="7"/>
  <c r="J292" i="7"/>
  <c r="I292" i="7"/>
  <c r="H292" i="7"/>
  <c r="C292" i="7"/>
  <c r="G293" i="7"/>
  <c r="K292" i="7"/>
  <c r="B293" i="7"/>
  <c r="G292" i="1"/>
  <c r="C291" i="1"/>
  <c r="B292" i="1" s="1"/>
  <c r="J291" i="1"/>
  <c r="K291" i="1"/>
  <c r="H291" i="1"/>
  <c r="I291" i="1"/>
  <c r="AS293" i="7" l="1"/>
  <c r="AK293" i="7"/>
  <c r="AJ294" i="7" s="1"/>
  <c r="AQ293" i="7"/>
  <c r="AR293" i="7"/>
  <c r="AO294" i="7"/>
  <c r="AP293" i="7"/>
  <c r="J293" i="7"/>
  <c r="I293" i="7"/>
  <c r="H293" i="7"/>
  <c r="K293" i="7"/>
  <c r="C293" i="7"/>
  <c r="B294" i="7" s="1"/>
  <c r="G294" i="7"/>
  <c r="J292" i="1"/>
  <c r="K292" i="1"/>
  <c r="C292" i="1"/>
  <c r="B293" i="1" s="1"/>
  <c r="G293" i="1"/>
  <c r="H292" i="1"/>
  <c r="I292" i="1"/>
  <c r="AP294" i="7" l="1"/>
  <c r="AS294" i="7"/>
  <c r="AR294" i="7"/>
  <c r="AO295" i="7"/>
  <c r="AQ294" i="7"/>
  <c r="AK294" i="7"/>
  <c r="AJ295" i="7" s="1"/>
  <c r="J294" i="7"/>
  <c r="I294" i="7"/>
  <c r="H294" i="7"/>
  <c r="C294" i="7"/>
  <c r="G295" i="7"/>
  <c r="B295" i="7"/>
  <c r="K294" i="7"/>
  <c r="G294" i="1"/>
  <c r="C293" i="1"/>
  <c r="B294" i="1" s="1"/>
  <c r="I293" i="1"/>
  <c r="J293" i="1"/>
  <c r="K293" i="1"/>
  <c r="H293" i="1"/>
  <c r="AS295" i="7" l="1"/>
  <c r="AK295" i="7"/>
  <c r="AJ296" i="7" s="1"/>
  <c r="AQ295" i="7"/>
  <c r="AO296" i="7"/>
  <c r="AP295" i="7"/>
  <c r="AR295" i="7"/>
  <c r="J295" i="7"/>
  <c r="I295" i="7"/>
  <c r="H295" i="7"/>
  <c r="K295" i="7"/>
  <c r="C295" i="7"/>
  <c r="B296" i="7" s="1"/>
  <c r="G296" i="7"/>
  <c r="J294" i="1"/>
  <c r="G295" i="1"/>
  <c r="H294" i="1"/>
  <c r="I294" i="1"/>
  <c r="K294" i="1"/>
  <c r="C294" i="1"/>
  <c r="B295" i="1" s="1"/>
  <c r="AO297" i="7" l="1"/>
  <c r="AR296" i="7"/>
  <c r="AP296" i="7"/>
  <c r="AQ296" i="7"/>
  <c r="AS296" i="7"/>
  <c r="AK296" i="7"/>
  <c r="AJ297" i="7" s="1"/>
  <c r="J296" i="7"/>
  <c r="I296" i="7"/>
  <c r="H296" i="7"/>
  <c r="C296" i="7"/>
  <c r="B297" i="7" s="1"/>
  <c r="G297" i="7"/>
  <c r="K296" i="7"/>
  <c r="G296" i="1"/>
  <c r="H295" i="1"/>
  <c r="K295" i="1"/>
  <c r="I295" i="1"/>
  <c r="J295" i="1"/>
  <c r="C295" i="1"/>
  <c r="B296" i="1" s="1"/>
  <c r="AO298" i="7" l="1"/>
  <c r="AP297" i="7"/>
  <c r="AK297" i="7"/>
  <c r="AJ298" i="7" s="1"/>
  <c r="AR297" i="7"/>
  <c r="AS297" i="7"/>
  <c r="AQ297" i="7"/>
  <c r="J297" i="7"/>
  <c r="I297" i="7"/>
  <c r="H297" i="7"/>
  <c r="K297" i="7"/>
  <c r="C297" i="7"/>
  <c r="B298" i="7" s="1"/>
  <c r="G298" i="7"/>
  <c r="H296" i="1"/>
  <c r="C296" i="1"/>
  <c r="B297" i="1" s="1"/>
  <c r="J296" i="1"/>
  <c r="G297" i="1"/>
  <c r="I296" i="1"/>
  <c r="K296" i="1"/>
  <c r="AS298" i="7" l="1"/>
  <c r="AK298" i="7"/>
  <c r="AJ299" i="7" s="1"/>
  <c r="AO299" i="7"/>
  <c r="AR298" i="7"/>
  <c r="AQ298" i="7"/>
  <c r="AP298" i="7"/>
  <c r="K298" i="7"/>
  <c r="J298" i="7"/>
  <c r="I298" i="7"/>
  <c r="H298" i="7"/>
  <c r="C298" i="7"/>
  <c r="B299" i="7" s="1"/>
  <c r="G299" i="7"/>
  <c r="G298" i="1"/>
  <c r="I297" i="1"/>
  <c r="H297" i="1"/>
  <c r="J297" i="1"/>
  <c r="C297" i="1"/>
  <c r="B298" i="1" s="1"/>
  <c r="K297" i="1"/>
  <c r="AQ299" i="7" l="1"/>
  <c r="AP299" i="7"/>
  <c r="AR299" i="7"/>
  <c r="AO300" i="7"/>
  <c r="AK299" i="7"/>
  <c r="AJ300" i="7" s="1"/>
  <c r="AS299" i="7"/>
  <c r="K299" i="7"/>
  <c r="J299" i="7"/>
  <c r="I299" i="7"/>
  <c r="H299" i="7"/>
  <c r="G300" i="7"/>
  <c r="C299" i="7"/>
  <c r="B300" i="7" s="1"/>
  <c r="J298" i="1"/>
  <c r="K298" i="1"/>
  <c r="C298" i="1"/>
  <c r="B299" i="1" s="1"/>
  <c r="G299" i="1"/>
  <c r="H298" i="1"/>
  <c r="I298" i="1"/>
  <c r="AO301" i="7" l="1"/>
  <c r="AR300" i="7"/>
  <c r="AP300" i="7"/>
  <c r="AS300" i="7"/>
  <c r="AK300" i="7"/>
  <c r="AJ301" i="7" s="1"/>
  <c r="AQ300" i="7"/>
  <c r="K300" i="7"/>
  <c r="G301" i="7"/>
  <c r="C300" i="7"/>
  <c r="B301" i="7" s="1"/>
  <c r="J300" i="7"/>
  <c r="H300" i="7"/>
  <c r="I300" i="7"/>
  <c r="G300" i="1"/>
  <c r="J299" i="1"/>
  <c r="C299" i="1"/>
  <c r="B300" i="1" s="1"/>
  <c r="I299" i="1"/>
  <c r="H299" i="1"/>
  <c r="K299" i="1"/>
  <c r="AS301" i="7" l="1"/>
  <c r="AK301" i="7"/>
  <c r="AJ302" i="7" s="1"/>
  <c r="AO302" i="7"/>
  <c r="AR301" i="7"/>
  <c r="AQ301" i="7"/>
  <c r="AP301" i="7"/>
  <c r="K301" i="7"/>
  <c r="G302" i="7"/>
  <c r="J301" i="7"/>
  <c r="I301" i="7"/>
  <c r="H301" i="7"/>
  <c r="C301" i="7"/>
  <c r="B302" i="7" s="1"/>
  <c r="H300" i="1"/>
  <c r="I300" i="1"/>
  <c r="G301" i="1"/>
  <c r="C300" i="1"/>
  <c r="B301" i="1" s="1"/>
  <c r="J300" i="1"/>
  <c r="K300" i="1"/>
  <c r="AP302" i="7" l="1"/>
  <c r="AS302" i="7"/>
  <c r="AR302" i="7"/>
  <c r="AQ302" i="7"/>
  <c r="AO303" i="7"/>
  <c r="AK302" i="7"/>
  <c r="AJ303" i="7" s="1"/>
  <c r="K302" i="7"/>
  <c r="H302" i="7"/>
  <c r="G303" i="7"/>
  <c r="C302" i="7"/>
  <c r="B303" i="7" s="1"/>
  <c r="J302" i="7"/>
  <c r="I302" i="7"/>
  <c r="J301" i="1"/>
  <c r="K301" i="1"/>
  <c r="G302" i="1"/>
  <c r="I301" i="1"/>
  <c r="H301" i="1"/>
  <c r="C301" i="1"/>
  <c r="B302" i="1" s="1"/>
  <c r="AS303" i="7" l="1"/>
  <c r="AK303" i="7"/>
  <c r="AJ304" i="7" s="1"/>
  <c r="AQ303" i="7"/>
  <c r="AR303" i="7"/>
  <c r="AP303" i="7"/>
  <c r="AO304" i="7"/>
  <c r="K303" i="7"/>
  <c r="I303" i="7"/>
  <c r="G304" i="7"/>
  <c r="C303" i="7"/>
  <c r="B304" i="7" s="1"/>
  <c r="J303" i="7"/>
  <c r="H303" i="7"/>
  <c r="K302" i="1"/>
  <c r="G303" i="1"/>
  <c r="I302" i="1"/>
  <c r="H302" i="1"/>
  <c r="J302" i="1"/>
  <c r="C302" i="1"/>
  <c r="B303" i="1" s="1"/>
  <c r="AO305" i="7" l="1"/>
  <c r="AR304" i="7"/>
  <c r="AQ304" i="7"/>
  <c r="AP304" i="7"/>
  <c r="AK304" i="7"/>
  <c r="AJ305" i="7" s="1"/>
  <c r="AS304" i="7"/>
  <c r="K304" i="7"/>
  <c r="J304" i="7"/>
  <c r="H304" i="7"/>
  <c r="C304" i="7"/>
  <c r="B305" i="7" s="1"/>
  <c r="I304" i="7"/>
  <c r="G305" i="7"/>
  <c r="G304" i="1"/>
  <c r="I303" i="1"/>
  <c r="C303" i="1"/>
  <c r="B304" i="1" s="1"/>
  <c r="K303" i="1"/>
  <c r="H303" i="1"/>
  <c r="J303" i="1"/>
  <c r="AS305" i="7" l="1"/>
  <c r="AK305" i="7"/>
  <c r="AJ306" i="7" s="1"/>
  <c r="AR305" i="7"/>
  <c r="AP305" i="7"/>
  <c r="AQ305" i="7"/>
  <c r="AO306" i="7"/>
  <c r="K305" i="7"/>
  <c r="J305" i="7"/>
  <c r="I305" i="7"/>
  <c r="H305" i="7"/>
  <c r="C305" i="7"/>
  <c r="B306" i="7" s="1"/>
  <c r="G306" i="7"/>
  <c r="I304" i="1"/>
  <c r="J304" i="1"/>
  <c r="C304" i="1"/>
  <c r="B305" i="1" s="1"/>
  <c r="G305" i="1"/>
  <c r="H304" i="1"/>
  <c r="K304" i="1"/>
  <c r="AS306" i="7" l="1"/>
  <c r="AK306" i="7"/>
  <c r="AO307" i="7"/>
  <c r="AR306" i="7"/>
  <c r="AP306" i="7"/>
  <c r="AQ306" i="7"/>
  <c r="AJ307" i="7"/>
  <c r="K306" i="7"/>
  <c r="J306" i="7"/>
  <c r="C306" i="7"/>
  <c r="B307" i="7" s="1"/>
  <c r="G307" i="7"/>
  <c r="I306" i="7"/>
  <c r="H306" i="7"/>
  <c r="G306" i="1"/>
  <c r="J305" i="1"/>
  <c r="K305" i="1"/>
  <c r="H305" i="1"/>
  <c r="I305" i="1"/>
  <c r="C305" i="1"/>
  <c r="B306" i="1" s="1"/>
  <c r="AQ307" i="7" l="1"/>
  <c r="AP307" i="7"/>
  <c r="AR307" i="7"/>
  <c r="AO308" i="7"/>
  <c r="AK307" i="7"/>
  <c r="AJ308" i="7" s="1"/>
  <c r="AS307" i="7"/>
  <c r="K307" i="7"/>
  <c r="J307" i="7"/>
  <c r="H307" i="7"/>
  <c r="C307" i="7"/>
  <c r="G308" i="7"/>
  <c r="B308" i="7"/>
  <c r="I307" i="7"/>
  <c r="G307" i="1"/>
  <c r="H306" i="1"/>
  <c r="K306" i="1"/>
  <c r="C306" i="1"/>
  <c r="B307" i="1" s="1"/>
  <c r="I306" i="1"/>
  <c r="J306" i="1"/>
  <c r="AO309" i="7" l="1"/>
  <c r="AR308" i="7"/>
  <c r="AP308" i="7"/>
  <c r="AS308" i="7"/>
  <c r="AK308" i="7"/>
  <c r="AJ309" i="7" s="1"/>
  <c r="AQ308" i="7"/>
  <c r="K308" i="7"/>
  <c r="J308" i="7"/>
  <c r="H308" i="7"/>
  <c r="C308" i="7"/>
  <c r="B309" i="7" s="1"/>
  <c r="G309" i="7"/>
  <c r="I308" i="7"/>
  <c r="G308" i="1"/>
  <c r="H307" i="1"/>
  <c r="I307" i="1"/>
  <c r="J307" i="1"/>
  <c r="C307" i="1"/>
  <c r="B308" i="1" s="1"/>
  <c r="K307" i="1"/>
  <c r="AS309" i="7" l="1"/>
  <c r="AK309" i="7"/>
  <c r="AO310" i="7"/>
  <c r="AR309" i="7"/>
  <c r="AQ309" i="7"/>
  <c r="AJ310" i="7"/>
  <c r="AP309" i="7"/>
  <c r="K309" i="7"/>
  <c r="J309" i="7"/>
  <c r="I309" i="7"/>
  <c r="H309" i="7"/>
  <c r="C309" i="7"/>
  <c r="B310" i="7" s="1"/>
  <c r="G310" i="7"/>
  <c r="C308" i="1"/>
  <c r="B309" i="1" s="1"/>
  <c r="K308" i="1"/>
  <c r="G309" i="1"/>
  <c r="H308" i="1"/>
  <c r="I308" i="1"/>
  <c r="J308" i="1"/>
  <c r="AP310" i="7" l="1"/>
  <c r="AS310" i="7"/>
  <c r="AR310" i="7"/>
  <c r="AQ310" i="7"/>
  <c r="AO311" i="7"/>
  <c r="AK310" i="7"/>
  <c r="AJ311" i="7" s="1"/>
  <c r="K310" i="7"/>
  <c r="J310" i="7"/>
  <c r="C310" i="7"/>
  <c r="B311" i="7" s="1"/>
  <c r="H310" i="7"/>
  <c r="I310" i="7"/>
  <c r="G311" i="7"/>
  <c r="G310" i="1"/>
  <c r="C309" i="1"/>
  <c r="B310" i="1" s="1"/>
  <c r="H309" i="1"/>
  <c r="I309" i="1"/>
  <c r="J309" i="1"/>
  <c r="K309" i="1"/>
  <c r="AS311" i="7" l="1"/>
  <c r="AK311" i="7"/>
  <c r="AJ312" i="7" s="1"/>
  <c r="AQ311" i="7"/>
  <c r="AR311" i="7"/>
  <c r="AP311" i="7"/>
  <c r="AO312" i="7"/>
  <c r="K311" i="7"/>
  <c r="J311" i="7"/>
  <c r="H311" i="7"/>
  <c r="C311" i="7"/>
  <c r="B312" i="7" s="1"/>
  <c r="G312" i="7"/>
  <c r="I311" i="7"/>
  <c r="K310" i="1"/>
  <c r="C310" i="1"/>
  <c r="B311" i="1" s="1"/>
  <c r="I310" i="1"/>
  <c r="G311" i="1"/>
  <c r="J310" i="1"/>
  <c r="H310" i="1"/>
  <c r="AO313" i="7" l="1"/>
  <c r="AR312" i="7"/>
  <c r="AQ312" i="7"/>
  <c r="AP312" i="7"/>
  <c r="AK312" i="7"/>
  <c r="AJ313" i="7" s="1"/>
  <c r="AS312" i="7"/>
  <c r="K312" i="7"/>
  <c r="J312" i="7"/>
  <c r="H312" i="7"/>
  <c r="C312" i="7"/>
  <c r="B313" i="7" s="1"/>
  <c r="I312" i="7"/>
  <c r="G313" i="7"/>
  <c r="H311" i="1"/>
  <c r="C311" i="1"/>
  <c r="B312" i="1" s="1"/>
  <c r="G312" i="1"/>
  <c r="I311" i="1"/>
  <c r="J311" i="1"/>
  <c r="K311" i="1"/>
  <c r="AS313" i="7" l="1"/>
  <c r="AK313" i="7"/>
  <c r="AJ314" i="7" s="1"/>
  <c r="AR313" i="7"/>
  <c r="AP313" i="7"/>
  <c r="AQ313" i="7"/>
  <c r="AO314" i="7"/>
  <c r="K313" i="7"/>
  <c r="J313" i="7"/>
  <c r="I313" i="7"/>
  <c r="H313" i="7"/>
  <c r="C313" i="7"/>
  <c r="B314" i="7" s="1"/>
  <c r="G314" i="7"/>
  <c r="G313" i="1"/>
  <c r="I312" i="1"/>
  <c r="J312" i="1"/>
  <c r="H312" i="1"/>
  <c r="K312" i="1"/>
  <c r="C312" i="1"/>
  <c r="B313" i="1" s="1"/>
  <c r="AS314" i="7" l="1"/>
  <c r="AK314" i="7"/>
  <c r="AO315" i="7"/>
  <c r="AR314" i="7"/>
  <c r="AP314" i="7"/>
  <c r="AQ314" i="7"/>
  <c r="AJ315" i="7"/>
  <c r="K314" i="7"/>
  <c r="J314" i="7"/>
  <c r="C314" i="7"/>
  <c r="B315" i="7" s="1"/>
  <c r="G315" i="7"/>
  <c r="I314" i="7"/>
  <c r="H314" i="7"/>
  <c r="G314" i="1"/>
  <c r="I313" i="1"/>
  <c r="J313" i="1"/>
  <c r="C313" i="1"/>
  <c r="B314" i="1" s="1"/>
  <c r="H313" i="1"/>
  <c r="K313" i="1"/>
  <c r="AQ315" i="7" l="1"/>
  <c r="AP315" i="7"/>
  <c r="AR315" i="7"/>
  <c r="AO316" i="7"/>
  <c r="AK315" i="7"/>
  <c r="AJ316" i="7" s="1"/>
  <c r="AS315" i="7"/>
  <c r="K315" i="7"/>
  <c r="J315" i="7"/>
  <c r="H315" i="7"/>
  <c r="C315" i="7"/>
  <c r="B316" i="7" s="1"/>
  <c r="G316" i="7"/>
  <c r="I315" i="7"/>
  <c r="K314" i="1"/>
  <c r="H314" i="1"/>
  <c r="G315" i="1"/>
  <c r="I314" i="1"/>
  <c r="J314" i="1"/>
  <c r="C314" i="1"/>
  <c r="B315" i="1" s="1"/>
  <c r="AO317" i="7" l="1"/>
  <c r="AR316" i="7"/>
  <c r="AP316" i="7"/>
  <c r="AS316" i="7"/>
  <c r="AK316" i="7"/>
  <c r="AJ317" i="7" s="1"/>
  <c r="AQ316" i="7"/>
  <c r="K316" i="7"/>
  <c r="J316" i="7"/>
  <c r="H316" i="7"/>
  <c r="C316" i="7"/>
  <c r="B317" i="7" s="1"/>
  <c r="G317" i="7"/>
  <c r="I316" i="7"/>
  <c r="G316" i="1"/>
  <c r="I315" i="1"/>
  <c r="J315" i="1"/>
  <c r="K315" i="1"/>
  <c r="C315" i="1"/>
  <c r="B316" i="1" s="1"/>
  <c r="H315" i="1"/>
  <c r="AS317" i="7" l="1"/>
  <c r="AK317" i="7"/>
  <c r="AO318" i="7"/>
  <c r="AR317" i="7"/>
  <c r="AQ317" i="7"/>
  <c r="AJ318" i="7"/>
  <c r="AP317" i="7"/>
  <c r="K317" i="7"/>
  <c r="J317" i="7"/>
  <c r="I317" i="7"/>
  <c r="H317" i="7"/>
  <c r="C317" i="7"/>
  <c r="B318" i="7" s="1"/>
  <c r="G318" i="7"/>
  <c r="G317" i="1"/>
  <c r="I316" i="1"/>
  <c r="J316" i="1"/>
  <c r="H316" i="1"/>
  <c r="C316" i="1"/>
  <c r="B317" i="1" s="1"/>
  <c r="K316" i="1"/>
  <c r="AP318" i="7" l="1"/>
  <c r="AO319" i="7"/>
  <c r="AR318" i="7"/>
  <c r="AS318" i="7"/>
  <c r="AQ318" i="7"/>
  <c r="AK318" i="7"/>
  <c r="AJ319" i="7" s="1"/>
  <c r="K318" i="7"/>
  <c r="J318" i="7"/>
  <c r="C318" i="7"/>
  <c r="B319" i="7" s="1"/>
  <c r="H318" i="7"/>
  <c r="I318" i="7"/>
  <c r="G319" i="7"/>
  <c r="G318" i="1"/>
  <c r="C317" i="1"/>
  <c r="B318" i="1" s="1"/>
  <c r="I317" i="1"/>
  <c r="K317" i="1"/>
  <c r="J317" i="1"/>
  <c r="H317" i="1"/>
  <c r="AS319" i="7" l="1"/>
  <c r="AK319" i="7"/>
  <c r="AJ320" i="7" s="1"/>
  <c r="AO320" i="7"/>
  <c r="AR319" i="7"/>
  <c r="AQ319" i="7"/>
  <c r="AP319" i="7"/>
  <c r="K319" i="7"/>
  <c r="J319" i="7"/>
  <c r="H319" i="7"/>
  <c r="C319" i="7"/>
  <c r="B320" i="7" s="1"/>
  <c r="G320" i="7"/>
  <c r="I319" i="7"/>
  <c r="C318" i="1"/>
  <c r="B319" i="1" s="1"/>
  <c r="G319" i="1"/>
  <c r="I318" i="1"/>
  <c r="H318" i="1"/>
  <c r="J318" i="1"/>
  <c r="K318" i="1"/>
  <c r="AO321" i="7" l="1"/>
  <c r="AR320" i="7"/>
  <c r="AQ320" i="7"/>
  <c r="AP320" i="7"/>
  <c r="AS320" i="7"/>
  <c r="AK320" i="7"/>
  <c r="AJ321" i="7" s="1"/>
  <c r="K320" i="7"/>
  <c r="J320" i="7"/>
  <c r="H320" i="7"/>
  <c r="C320" i="7"/>
  <c r="B321" i="7" s="1"/>
  <c r="I320" i="7"/>
  <c r="G321" i="7"/>
  <c r="H319" i="1"/>
  <c r="G320" i="1"/>
  <c r="I319" i="1"/>
  <c r="C319" i="1"/>
  <c r="B320" i="1" s="1"/>
  <c r="J319" i="1"/>
  <c r="K319" i="1"/>
  <c r="AS321" i="7" l="1"/>
  <c r="AK321" i="7"/>
  <c r="AJ322" i="7" s="1"/>
  <c r="AQ321" i="7"/>
  <c r="AR321" i="7"/>
  <c r="AP321" i="7"/>
  <c r="AO322" i="7"/>
  <c r="K321" i="7"/>
  <c r="J321" i="7"/>
  <c r="I321" i="7"/>
  <c r="H321" i="7"/>
  <c r="C321" i="7"/>
  <c r="B322" i="7" s="1"/>
  <c r="G322" i="7"/>
  <c r="I320" i="1"/>
  <c r="J320" i="1"/>
  <c r="G321" i="1"/>
  <c r="H320" i="1"/>
  <c r="K320" i="1"/>
  <c r="C320" i="1"/>
  <c r="B321" i="1" s="1"/>
  <c r="AS322" i="7" l="1"/>
  <c r="AK322" i="7"/>
  <c r="AO323" i="7"/>
  <c r="AR322" i="7"/>
  <c r="AQ322" i="7"/>
  <c r="AP322" i="7"/>
  <c r="AJ323" i="7"/>
  <c r="K322" i="7"/>
  <c r="J322" i="7"/>
  <c r="C322" i="7"/>
  <c r="B323" i="7" s="1"/>
  <c r="G323" i="7"/>
  <c r="I322" i="7"/>
  <c r="H322" i="7"/>
  <c r="H321" i="1"/>
  <c r="K321" i="1"/>
  <c r="G322" i="1"/>
  <c r="I321" i="1"/>
  <c r="J321" i="1"/>
  <c r="C321" i="1"/>
  <c r="B322" i="1" s="1"/>
  <c r="AQ323" i="7" l="1"/>
  <c r="AP323" i="7"/>
  <c r="AS323" i="7"/>
  <c r="AK323" i="7"/>
  <c r="AJ324" i="7" s="1"/>
  <c r="AR323" i="7"/>
  <c r="AO324" i="7"/>
  <c r="K323" i="7"/>
  <c r="J323" i="7"/>
  <c r="H323" i="7"/>
  <c r="C323" i="7"/>
  <c r="G324" i="7"/>
  <c r="B324" i="7"/>
  <c r="I323" i="7"/>
  <c r="G323" i="1"/>
  <c r="I322" i="1"/>
  <c r="J322" i="1"/>
  <c r="C322" i="1"/>
  <c r="K322" i="1"/>
  <c r="H322" i="1"/>
  <c r="B323" i="1"/>
  <c r="AS324" i="7" l="1"/>
  <c r="AK324" i="7"/>
  <c r="AJ325" i="7" s="1"/>
  <c r="AO325" i="7"/>
  <c r="AR324" i="7"/>
  <c r="AP324" i="7"/>
  <c r="AQ324" i="7"/>
  <c r="K324" i="7"/>
  <c r="J324" i="7"/>
  <c r="H324" i="7"/>
  <c r="C324" i="7"/>
  <c r="B325" i="7" s="1"/>
  <c r="G325" i="7"/>
  <c r="I324" i="7"/>
  <c r="I323" i="1"/>
  <c r="K323" i="1"/>
  <c r="C323" i="1"/>
  <c r="B324" i="1" s="1"/>
  <c r="G324" i="1"/>
  <c r="J323" i="1"/>
  <c r="H323" i="1"/>
  <c r="AS325" i="7" l="1"/>
  <c r="AK325" i="7"/>
  <c r="AO326" i="7"/>
  <c r="AR325" i="7"/>
  <c r="AQ325" i="7"/>
  <c r="AP325" i="7"/>
  <c r="AJ326" i="7"/>
  <c r="K325" i="7"/>
  <c r="J325" i="7"/>
  <c r="I325" i="7"/>
  <c r="H325" i="7"/>
  <c r="C325" i="7"/>
  <c r="B326" i="7" s="1"/>
  <c r="G326" i="7"/>
  <c r="G325" i="1"/>
  <c r="C324" i="1"/>
  <c r="B325" i="1" s="1"/>
  <c r="J324" i="1"/>
  <c r="I324" i="1"/>
  <c r="H324" i="1"/>
  <c r="K324" i="1"/>
  <c r="AP326" i="7" l="1"/>
  <c r="AO327" i="7"/>
  <c r="AR326" i="7"/>
  <c r="AS326" i="7"/>
  <c r="AQ326" i="7"/>
  <c r="AK326" i="7"/>
  <c r="AJ327" i="7" s="1"/>
  <c r="K326" i="7"/>
  <c r="J326" i="7"/>
  <c r="C326" i="7"/>
  <c r="B327" i="7" s="1"/>
  <c r="H326" i="7"/>
  <c r="I326" i="7"/>
  <c r="G327" i="7"/>
  <c r="K325" i="1"/>
  <c r="G326" i="1"/>
  <c r="I325" i="1"/>
  <c r="C325" i="1"/>
  <c r="B326" i="1" s="1"/>
  <c r="H325" i="1"/>
  <c r="J325" i="1"/>
  <c r="AS327" i="7" l="1"/>
  <c r="AK327" i="7"/>
  <c r="AJ328" i="7" s="1"/>
  <c r="AO328" i="7"/>
  <c r="AR327" i="7"/>
  <c r="AQ327" i="7"/>
  <c r="AP327" i="7"/>
  <c r="K327" i="7"/>
  <c r="J327" i="7"/>
  <c r="H327" i="7"/>
  <c r="C327" i="7"/>
  <c r="B328" i="7" s="1"/>
  <c r="G328" i="7"/>
  <c r="I327" i="7"/>
  <c r="I326" i="1"/>
  <c r="J326" i="1"/>
  <c r="H326" i="1"/>
  <c r="G327" i="1"/>
  <c r="K326" i="1"/>
  <c r="C326" i="1"/>
  <c r="B327" i="1" s="1"/>
  <c r="AO329" i="7" l="1"/>
  <c r="AR328" i="7"/>
  <c r="AQ328" i="7"/>
  <c r="AP328" i="7"/>
  <c r="AS328" i="7"/>
  <c r="AK328" i="7"/>
  <c r="AJ329" i="7" s="1"/>
  <c r="K328" i="7"/>
  <c r="J328" i="7"/>
  <c r="H328" i="7"/>
  <c r="C328" i="7"/>
  <c r="B329" i="7" s="1"/>
  <c r="I328" i="7"/>
  <c r="G329" i="7"/>
  <c r="H327" i="1"/>
  <c r="I327" i="1"/>
  <c r="C327" i="1"/>
  <c r="G328" i="1"/>
  <c r="J327" i="1"/>
  <c r="K327" i="1"/>
  <c r="B328" i="1"/>
  <c r="AS329" i="7" l="1"/>
  <c r="AK329" i="7"/>
  <c r="AJ330" i="7" s="1"/>
  <c r="AQ329" i="7"/>
  <c r="AR329" i="7"/>
  <c r="AP329" i="7"/>
  <c r="AO330" i="7"/>
  <c r="K329" i="7"/>
  <c r="J329" i="7"/>
  <c r="I329" i="7"/>
  <c r="H329" i="7"/>
  <c r="C329" i="7"/>
  <c r="B330" i="7" s="1"/>
  <c r="G330" i="7"/>
  <c r="G329" i="1"/>
  <c r="I328" i="1"/>
  <c r="C328" i="1"/>
  <c r="B329" i="1" s="1"/>
  <c r="J328" i="1"/>
  <c r="H328" i="1"/>
  <c r="K328" i="1"/>
  <c r="AS330" i="7" l="1"/>
  <c r="AK330" i="7"/>
  <c r="AO331" i="7"/>
  <c r="AR330" i="7"/>
  <c r="AQ330" i="7"/>
  <c r="AP330" i="7"/>
  <c r="AJ331" i="7"/>
  <c r="K330" i="7"/>
  <c r="J330" i="7"/>
  <c r="C330" i="7"/>
  <c r="B331" i="7" s="1"/>
  <c r="G331" i="7"/>
  <c r="I330" i="7"/>
  <c r="H330" i="7"/>
  <c r="G330" i="1"/>
  <c r="I329" i="1"/>
  <c r="J329" i="1"/>
  <c r="C329" i="1"/>
  <c r="B330" i="1" s="1"/>
  <c r="K329" i="1"/>
  <c r="H329" i="1"/>
  <c r="AQ331" i="7" l="1"/>
  <c r="AP331" i="7"/>
  <c r="AS331" i="7"/>
  <c r="AK331" i="7"/>
  <c r="AJ332" i="7" s="1"/>
  <c r="AR331" i="7"/>
  <c r="AO332" i="7"/>
  <c r="K331" i="7"/>
  <c r="J331" i="7"/>
  <c r="H331" i="7"/>
  <c r="C331" i="7"/>
  <c r="B332" i="7" s="1"/>
  <c r="G332" i="7"/>
  <c r="I331" i="7"/>
  <c r="K330" i="1"/>
  <c r="J330" i="1"/>
  <c r="G331" i="1"/>
  <c r="C330" i="1"/>
  <c r="B331" i="1" s="1"/>
  <c r="H330" i="1"/>
  <c r="I330" i="1"/>
  <c r="AS332" i="7" l="1"/>
  <c r="AK332" i="7"/>
  <c r="AJ333" i="7" s="1"/>
  <c r="AO333" i="7"/>
  <c r="AR332" i="7"/>
  <c r="AP332" i="7"/>
  <c r="AQ332" i="7"/>
  <c r="K332" i="7"/>
  <c r="J332" i="7"/>
  <c r="H332" i="7"/>
  <c r="C332" i="7"/>
  <c r="B333" i="7" s="1"/>
  <c r="G333" i="7"/>
  <c r="I332" i="7"/>
  <c r="G332" i="1"/>
  <c r="H331" i="1"/>
  <c r="I331" i="1"/>
  <c r="K331" i="1"/>
  <c r="J331" i="1"/>
  <c r="C331" i="1"/>
  <c r="B332" i="1" s="1"/>
  <c r="AS333" i="7" l="1"/>
  <c r="AK333" i="7"/>
  <c r="AJ334" i="7" s="1"/>
  <c r="AO334" i="7"/>
  <c r="AR333" i="7"/>
  <c r="AQ333" i="7"/>
  <c r="AP333" i="7"/>
  <c r="K333" i="7"/>
  <c r="J333" i="7"/>
  <c r="I333" i="7"/>
  <c r="H333" i="7"/>
  <c r="C333" i="7"/>
  <c r="B334" i="7" s="1"/>
  <c r="G334" i="7"/>
  <c r="J332" i="1"/>
  <c r="H332" i="1"/>
  <c r="C332" i="1"/>
  <c r="B333" i="1" s="1"/>
  <c r="G333" i="1"/>
  <c r="I332" i="1"/>
  <c r="K332" i="1"/>
  <c r="AP334" i="7" l="1"/>
  <c r="AO335" i="7"/>
  <c r="AR334" i="7"/>
  <c r="AS334" i="7"/>
  <c r="AQ334" i="7"/>
  <c r="AK334" i="7"/>
  <c r="AJ335" i="7" s="1"/>
  <c r="K334" i="7"/>
  <c r="J334" i="7"/>
  <c r="C334" i="7"/>
  <c r="B335" i="7" s="1"/>
  <c r="H334" i="7"/>
  <c r="I334" i="7"/>
  <c r="G335" i="7"/>
  <c r="G334" i="1"/>
  <c r="J333" i="1"/>
  <c r="K333" i="1"/>
  <c r="I333" i="1"/>
  <c r="C333" i="1"/>
  <c r="B334" i="1" s="1"/>
  <c r="H333" i="1"/>
  <c r="AS335" i="7" l="1"/>
  <c r="AK335" i="7"/>
  <c r="AJ336" i="7" s="1"/>
  <c r="AO336" i="7"/>
  <c r="AR335" i="7"/>
  <c r="AQ335" i="7"/>
  <c r="AP335" i="7"/>
  <c r="K335" i="7"/>
  <c r="J335" i="7"/>
  <c r="H335" i="7"/>
  <c r="C335" i="7"/>
  <c r="B336" i="7" s="1"/>
  <c r="G336" i="7"/>
  <c r="I335" i="7"/>
  <c r="H334" i="1"/>
  <c r="K334" i="1"/>
  <c r="G335" i="1"/>
  <c r="I334" i="1"/>
  <c r="J334" i="1"/>
  <c r="C334" i="1"/>
  <c r="B335" i="1" s="1"/>
  <c r="AO337" i="7" l="1"/>
  <c r="AR336" i="7"/>
  <c r="AQ336" i="7"/>
  <c r="AP336" i="7"/>
  <c r="AS336" i="7"/>
  <c r="AK336" i="7"/>
  <c r="AJ337" i="7" s="1"/>
  <c r="K336" i="7"/>
  <c r="J336" i="7"/>
  <c r="H336" i="7"/>
  <c r="C336" i="7"/>
  <c r="B337" i="7" s="1"/>
  <c r="I336" i="7"/>
  <c r="G337" i="7"/>
  <c r="H335" i="1"/>
  <c r="G336" i="1"/>
  <c r="I335" i="1"/>
  <c r="J335" i="1"/>
  <c r="C335" i="1"/>
  <c r="B336" i="1" s="1"/>
  <c r="K335" i="1"/>
  <c r="AS337" i="7" l="1"/>
  <c r="AK337" i="7"/>
  <c r="AJ338" i="7" s="1"/>
  <c r="AQ337" i="7"/>
  <c r="AR337" i="7"/>
  <c r="AP337" i="7"/>
  <c r="AO338" i="7"/>
  <c r="K337" i="7"/>
  <c r="J337" i="7"/>
  <c r="I337" i="7"/>
  <c r="H337" i="7"/>
  <c r="C337" i="7"/>
  <c r="B338" i="7" s="1"/>
  <c r="G338" i="7"/>
  <c r="I336" i="1"/>
  <c r="G337" i="1"/>
  <c r="J336" i="1"/>
  <c r="H336" i="1"/>
  <c r="K336" i="1"/>
  <c r="C336" i="1"/>
  <c r="B337" i="1" s="1"/>
  <c r="AS338" i="7" l="1"/>
  <c r="AK338" i="7"/>
  <c r="AO339" i="7"/>
  <c r="AR338" i="7"/>
  <c r="AQ338" i="7"/>
  <c r="AP338" i="7"/>
  <c r="AJ339" i="7"/>
  <c r="K338" i="7"/>
  <c r="J338" i="7"/>
  <c r="C338" i="7"/>
  <c r="B339" i="7" s="1"/>
  <c r="G339" i="7"/>
  <c r="I338" i="7"/>
  <c r="H338" i="7"/>
  <c r="G338" i="1"/>
  <c r="H337" i="1"/>
  <c r="K337" i="1"/>
  <c r="I337" i="1"/>
  <c r="J337" i="1"/>
  <c r="C337" i="1"/>
  <c r="B338" i="1" s="1"/>
  <c r="AQ339" i="7" l="1"/>
  <c r="AP339" i="7"/>
  <c r="AS339" i="7"/>
  <c r="AK339" i="7"/>
  <c r="AJ340" i="7" s="1"/>
  <c r="AR339" i="7"/>
  <c r="AO340" i="7"/>
  <c r="K339" i="7"/>
  <c r="J339" i="7"/>
  <c r="H339" i="7"/>
  <c r="C339" i="7"/>
  <c r="B340" i="7" s="1"/>
  <c r="G340" i="7"/>
  <c r="I339" i="7"/>
  <c r="K338" i="1"/>
  <c r="G339" i="1"/>
  <c r="I338" i="1"/>
  <c r="J338" i="1"/>
  <c r="C338" i="1"/>
  <c r="B339" i="1" s="1"/>
  <c r="H338" i="1"/>
  <c r="AS340" i="7" l="1"/>
  <c r="AK340" i="7"/>
  <c r="AJ341" i="7" s="1"/>
  <c r="AO341" i="7"/>
  <c r="AR340" i="7"/>
  <c r="AP340" i="7"/>
  <c r="AQ340" i="7"/>
  <c r="K340" i="7"/>
  <c r="J340" i="7"/>
  <c r="H340" i="7"/>
  <c r="C340" i="7"/>
  <c r="B341" i="7" s="1"/>
  <c r="G341" i="7"/>
  <c r="I340" i="7"/>
  <c r="G340" i="1"/>
  <c r="I339" i="1"/>
  <c r="K339" i="1"/>
  <c r="J339" i="1"/>
  <c r="C339" i="1"/>
  <c r="B340" i="1" s="1"/>
  <c r="H339" i="1"/>
  <c r="AS341" i="7" l="1"/>
  <c r="AK341" i="7"/>
  <c r="AO342" i="7"/>
  <c r="AR341" i="7"/>
  <c r="AQ341" i="7"/>
  <c r="AP341" i="7"/>
  <c r="AJ342" i="7"/>
  <c r="K341" i="7"/>
  <c r="J341" i="7"/>
  <c r="I341" i="7"/>
  <c r="H341" i="7"/>
  <c r="C341" i="7"/>
  <c r="B342" i="7" s="1"/>
  <c r="G342" i="7"/>
  <c r="G341" i="1"/>
  <c r="I340" i="1"/>
  <c r="J340" i="1"/>
  <c r="H340" i="1"/>
  <c r="C340" i="1"/>
  <c r="B341" i="1" s="1"/>
  <c r="K340" i="1"/>
  <c r="AP342" i="7" l="1"/>
  <c r="AO343" i="7"/>
  <c r="AR342" i="7"/>
  <c r="AS342" i="7"/>
  <c r="AQ342" i="7"/>
  <c r="AK342" i="7"/>
  <c r="AJ343" i="7" s="1"/>
  <c r="K342" i="7"/>
  <c r="J342" i="7"/>
  <c r="C342" i="7"/>
  <c r="B343" i="7" s="1"/>
  <c r="H342" i="7"/>
  <c r="I342" i="7"/>
  <c r="G343" i="7"/>
  <c r="G342" i="1"/>
  <c r="C341" i="1"/>
  <c r="B342" i="1" s="1"/>
  <c r="J341" i="1"/>
  <c r="H341" i="1"/>
  <c r="I341" i="1"/>
  <c r="K341" i="1"/>
  <c r="AS343" i="7" l="1"/>
  <c r="AK343" i="7"/>
  <c r="AJ344" i="7" s="1"/>
  <c r="AO344" i="7"/>
  <c r="AR343" i="7"/>
  <c r="AQ343" i="7"/>
  <c r="AP343" i="7"/>
  <c r="K343" i="7"/>
  <c r="J343" i="7"/>
  <c r="H343" i="7"/>
  <c r="C343" i="7"/>
  <c r="B344" i="7" s="1"/>
  <c r="G344" i="7"/>
  <c r="I343" i="7"/>
  <c r="G343" i="1"/>
  <c r="H342" i="1"/>
  <c r="K342" i="1"/>
  <c r="C342" i="1"/>
  <c r="B343" i="1" s="1"/>
  <c r="I342" i="1"/>
  <c r="J342" i="1"/>
  <c r="AR344" i="7" l="1"/>
  <c r="AO345" i="7"/>
  <c r="AQ344" i="7"/>
  <c r="AP344" i="7"/>
  <c r="AS344" i="7"/>
  <c r="AK344" i="7"/>
  <c r="AJ345" i="7" s="1"/>
  <c r="K344" i="7"/>
  <c r="J344" i="7"/>
  <c r="H344" i="7"/>
  <c r="C344" i="7"/>
  <c r="B345" i="7" s="1"/>
  <c r="I344" i="7"/>
  <c r="G345" i="7"/>
  <c r="H343" i="1"/>
  <c r="C343" i="1"/>
  <c r="K343" i="1"/>
  <c r="G344" i="1"/>
  <c r="I343" i="1"/>
  <c r="B344" i="1"/>
  <c r="J343" i="1"/>
  <c r="AS345" i="7" l="1"/>
  <c r="AK345" i="7"/>
  <c r="AJ346" i="7" s="1"/>
  <c r="AQ345" i="7"/>
  <c r="AO346" i="7"/>
  <c r="AP345" i="7"/>
  <c r="AR345" i="7"/>
  <c r="K345" i="7"/>
  <c r="J345" i="7"/>
  <c r="I345" i="7"/>
  <c r="H345" i="7"/>
  <c r="C345" i="7"/>
  <c r="B346" i="7" s="1"/>
  <c r="G346" i="7"/>
  <c r="G345" i="1"/>
  <c r="I344" i="1"/>
  <c r="C344" i="1"/>
  <c r="B345" i="1" s="1"/>
  <c r="J344" i="1"/>
  <c r="H344" i="1"/>
  <c r="K344" i="1"/>
  <c r="AP346" i="7" l="1"/>
  <c r="AK346" i="7"/>
  <c r="AJ347" i="7" s="1"/>
  <c r="AR346" i="7"/>
  <c r="AO347" i="7"/>
  <c r="AS346" i="7"/>
  <c r="AQ346" i="7"/>
  <c r="K346" i="7"/>
  <c r="J346" i="7"/>
  <c r="C346" i="7"/>
  <c r="B347" i="7" s="1"/>
  <c r="G347" i="7"/>
  <c r="I346" i="7"/>
  <c r="H346" i="7"/>
  <c r="J345" i="1"/>
  <c r="G346" i="1"/>
  <c r="C345" i="1"/>
  <c r="B346" i="1" s="1"/>
  <c r="H345" i="1"/>
  <c r="I345" i="1"/>
  <c r="K345" i="1"/>
  <c r="AS347" i="7" l="1"/>
  <c r="AK347" i="7"/>
  <c r="AJ348" i="7" s="1"/>
  <c r="AR347" i="7"/>
  <c r="AO348" i="7"/>
  <c r="AP347" i="7"/>
  <c r="AQ347" i="7"/>
  <c r="K347" i="7"/>
  <c r="J347" i="7"/>
  <c r="H347" i="7"/>
  <c r="C347" i="7"/>
  <c r="B348" i="7" s="1"/>
  <c r="G348" i="7"/>
  <c r="I347" i="7"/>
  <c r="K346" i="1"/>
  <c r="I346" i="1"/>
  <c r="J346" i="1"/>
  <c r="G347" i="1"/>
  <c r="C346" i="1"/>
  <c r="B347" i="1" s="1"/>
  <c r="H346" i="1"/>
  <c r="AO349" i="7" l="1"/>
  <c r="AR348" i="7"/>
  <c r="AP348" i="7"/>
  <c r="AK348" i="7"/>
  <c r="AJ349" i="7" s="1"/>
  <c r="AS348" i="7"/>
  <c r="AQ348" i="7"/>
  <c r="K348" i="7"/>
  <c r="J348" i="7"/>
  <c r="H348" i="7"/>
  <c r="C348" i="7"/>
  <c r="B349" i="7" s="1"/>
  <c r="G349" i="7"/>
  <c r="I348" i="7"/>
  <c r="G348" i="1"/>
  <c r="I347" i="1"/>
  <c r="J347" i="1"/>
  <c r="C347" i="1"/>
  <c r="B348" i="1" s="1"/>
  <c r="K347" i="1"/>
  <c r="H347" i="1"/>
  <c r="AK349" i="7" l="1"/>
  <c r="AJ350" i="7" s="1"/>
  <c r="AS349" i="7"/>
  <c r="AR349" i="7"/>
  <c r="AO350" i="7"/>
  <c r="AQ349" i="7"/>
  <c r="AP349" i="7"/>
  <c r="K349" i="7"/>
  <c r="J349" i="7"/>
  <c r="I349" i="7"/>
  <c r="H349" i="7"/>
  <c r="C349" i="7"/>
  <c r="B350" i="7" s="1"/>
  <c r="G350" i="7"/>
  <c r="G349" i="1"/>
  <c r="I348" i="1"/>
  <c r="C348" i="1"/>
  <c r="B349" i="1" s="1"/>
  <c r="K348" i="1"/>
  <c r="J348" i="1"/>
  <c r="H348" i="1"/>
  <c r="AO351" i="7" l="1"/>
  <c r="AR350" i="7"/>
  <c r="AK350" i="7"/>
  <c r="AJ351" i="7" s="1"/>
  <c r="AS350" i="7"/>
  <c r="AQ350" i="7"/>
  <c r="AP350" i="7"/>
  <c r="K350" i="7"/>
  <c r="J350" i="7"/>
  <c r="C350" i="7"/>
  <c r="B351" i="7" s="1"/>
  <c r="H350" i="7"/>
  <c r="I350" i="7"/>
  <c r="G351" i="7"/>
  <c r="C349" i="1"/>
  <c r="B350" i="1" s="1"/>
  <c r="G350" i="1"/>
  <c r="I349" i="1"/>
  <c r="H349" i="1"/>
  <c r="K349" i="1"/>
  <c r="J349" i="1"/>
  <c r="AQ351" i="7" l="1"/>
  <c r="AS351" i="7"/>
  <c r="AO352" i="7"/>
  <c r="AR351" i="7"/>
  <c r="AP351" i="7"/>
  <c r="AK351" i="7"/>
  <c r="AJ352" i="7" s="1"/>
  <c r="K351" i="7"/>
  <c r="J351" i="7"/>
  <c r="H351" i="7"/>
  <c r="C351" i="7"/>
  <c r="B352" i="7" s="1"/>
  <c r="G352" i="7"/>
  <c r="I351" i="7"/>
  <c r="G351" i="1"/>
  <c r="H350" i="1"/>
  <c r="C350" i="1"/>
  <c r="B351" i="1" s="1"/>
  <c r="K350" i="1"/>
  <c r="J350" i="1"/>
  <c r="I350" i="1"/>
  <c r="AQ352" i="7" l="1"/>
  <c r="AP352" i="7"/>
  <c r="AO353" i="7"/>
  <c r="AS352" i="7"/>
  <c r="AK352" i="7"/>
  <c r="AJ353" i="7" s="1"/>
  <c r="AR352" i="7"/>
  <c r="K352" i="7"/>
  <c r="J352" i="7"/>
  <c r="H352" i="7"/>
  <c r="C352" i="7"/>
  <c r="I352" i="7"/>
  <c r="G353" i="7"/>
  <c r="B353" i="7"/>
  <c r="H351" i="1"/>
  <c r="G352" i="1"/>
  <c r="C351" i="1"/>
  <c r="B352" i="1" s="1"/>
  <c r="I351" i="1"/>
  <c r="J351" i="1"/>
  <c r="K351" i="1"/>
  <c r="AS353" i="7" l="1"/>
  <c r="AK353" i="7"/>
  <c r="AO354" i="7"/>
  <c r="AR353" i="7"/>
  <c r="AQ353" i="7"/>
  <c r="AP353" i="7"/>
  <c r="AJ354" i="7"/>
  <c r="K353" i="7"/>
  <c r="J353" i="7"/>
  <c r="I353" i="7"/>
  <c r="H353" i="7"/>
  <c r="C353" i="7"/>
  <c r="B354" i="7" s="1"/>
  <c r="G354" i="7"/>
  <c r="H352" i="1"/>
  <c r="G353" i="1"/>
  <c r="I352" i="1"/>
  <c r="K352" i="1"/>
  <c r="J352" i="1"/>
  <c r="C352" i="1"/>
  <c r="B353" i="1" s="1"/>
  <c r="AP354" i="7" l="1"/>
  <c r="AS354" i="7"/>
  <c r="AR354" i="7"/>
  <c r="AO355" i="7"/>
  <c r="AQ354" i="7"/>
  <c r="AK354" i="7"/>
  <c r="AJ355" i="7" s="1"/>
  <c r="K354" i="7"/>
  <c r="J354" i="7"/>
  <c r="C354" i="7"/>
  <c r="B355" i="7" s="1"/>
  <c r="G355" i="7"/>
  <c r="I354" i="7"/>
  <c r="H354" i="7"/>
  <c r="G354" i="1"/>
  <c r="H353" i="1"/>
  <c r="C353" i="1"/>
  <c r="B354" i="1" s="1"/>
  <c r="I353" i="1"/>
  <c r="K353" i="1"/>
  <c r="J353" i="1"/>
  <c r="AS355" i="7" l="1"/>
  <c r="AK355" i="7"/>
  <c r="AJ356" i="7" s="1"/>
  <c r="AQ355" i="7"/>
  <c r="AP355" i="7"/>
  <c r="AO356" i="7"/>
  <c r="AR355" i="7"/>
  <c r="K355" i="7"/>
  <c r="J355" i="7"/>
  <c r="H355" i="7"/>
  <c r="C355" i="7"/>
  <c r="B356" i="7" s="1"/>
  <c r="G356" i="7"/>
  <c r="I355" i="7"/>
  <c r="G355" i="1"/>
  <c r="I354" i="1"/>
  <c r="H354" i="1"/>
  <c r="K354" i="1"/>
  <c r="J354" i="1"/>
  <c r="C354" i="1"/>
  <c r="B355" i="1" s="1"/>
  <c r="AO357" i="7" l="1"/>
  <c r="AR356" i="7"/>
  <c r="AQ356" i="7"/>
  <c r="AP356" i="7"/>
  <c r="AS356" i="7"/>
  <c r="AK356" i="7"/>
  <c r="AJ357" i="7" s="1"/>
  <c r="K356" i="7"/>
  <c r="J356" i="7"/>
  <c r="I356" i="7"/>
  <c r="H356" i="7"/>
  <c r="C356" i="7"/>
  <c r="B357" i="7" s="1"/>
  <c r="G357" i="7"/>
  <c r="G356" i="1"/>
  <c r="H355" i="1"/>
  <c r="J355" i="1"/>
  <c r="K355" i="1"/>
  <c r="I355" i="1"/>
  <c r="C355" i="1"/>
  <c r="B356" i="1" s="1"/>
  <c r="AR357" i="7" l="1"/>
  <c r="AQ357" i="7"/>
  <c r="AO358" i="7"/>
  <c r="AP357" i="7"/>
  <c r="AK357" i="7"/>
  <c r="AJ358" i="7" s="1"/>
  <c r="AS357" i="7"/>
  <c r="K357" i="7"/>
  <c r="J357" i="7"/>
  <c r="I357" i="7"/>
  <c r="H357" i="7"/>
  <c r="G358" i="7"/>
  <c r="C357" i="7"/>
  <c r="B358" i="7" s="1"/>
  <c r="G357" i="1"/>
  <c r="H356" i="1"/>
  <c r="I356" i="1"/>
  <c r="J356" i="1"/>
  <c r="K356" i="1"/>
  <c r="C356" i="1"/>
  <c r="B357" i="1" s="1"/>
  <c r="AS358" i="7" l="1"/>
  <c r="AK358" i="7"/>
  <c r="AO359" i="7"/>
  <c r="AR358" i="7"/>
  <c r="AQ358" i="7"/>
  <c r="AP358" i="7"/>
  <c r="AJ359" i="7"/>
  <c r="K358" i="7"/>
  <c r="J358" i="7"/>
  <c r="I358" i="7"/>
  <c r="H358" i="7"/>
  <c r="G359" i="7"/>
  <c r="C358" i="7"/>
  <c r="B359" i="7" s="1"/>
  <c r="H357" i="1"/>
  <c r="I357" i="1"/>
  <c r="K357" i="1"/>
  <c r="G358" i="1"/>
  <c r="C357" i="1"/>
  <c r="B358" i="1" s="1"/>
  <c r="J357" i="1"/>
  <c r="AQ359" i="7" l="1"/>
  <c r="AP359" i="7"/>
  <c r="AS359" i="7"/>
  <c r="AO360" i="7"/>
  <c r="AR359" i="7"/>
  <c r="AK359" i="7"/>
  <c r="AJ360" i="7" s="1"/>
  <c r="K359" i="7"/>
  <c r="J359" i="7"/>
  <c r="I359" i="7"/>
  <c r="H359" i="7"/>
  <c r="G360" i="7"/>
  <c r="C359" i="7"/>
  <c r="B360" i="7" s="1"/>
  <c r="H358" i="1"/>
  <c r="I358" i="1"/>
  <c r="C358" i="1"/>
  <c r="B359" i="1" s="1"/>
  <c r="G359" i="1"/>
  <c r="K358" i="1"/>
  <c r="J358" i="1"/>
  <c r="AO361" i="7" l="1"/>
  <c r="AQ360" i="7"/>
  <c r="AP360" i="7"/>
  <c r="AS360" i="7"/>
  <c r="AK360" i="7"/>
  <c r="AJ361" i="7" s="1"/>
  <c r="AR360" i="7"/>
  <c r="K360" i="7"/>
  <c r="J360" i="7"/>
  <c r="I360" i="7"/>
  <c r="H360" i="7"/>
  <c r="G361" i="7"/>
  <c r="C360" i="7"/>
  <c r="B361" i="7" s="1"/>
  <c r="G360" i="1"/>
  <c r="I359" i="1"/>
  <c r="J359" i="1"/>
  <c r="H359" i="1"/>
  <c r="K359" i="1"/>
  <c r="C359" i="1"/>
  <c r="B360" i="1" s="1"/>
  <c r="AS361" i="7" l="1"/>
  <c r="AK361" i="7"/>
  <c r="AO362" i="7"/>
  <c r="AR361" i="7"/>
  <c r="AQ361" i="7"/>
  <c r="AJ362" i="7"/>
  <c r="AP361" i="7"/>
  <c r="K361" i="7"/>
  <c r="J361" i="7"/>
  <c r="I361" i="7"/>
  <c r="H361" i="7"/>
  <c r="G362" i="7"/>
  <c r="C361" i="7"/>
  <c r="B362" i="7" s="1"/>
  <c r="G361" i="1"/>
  <c r="H360" i="1"/>
  <c r="I360" i="1"/>
  <c r="J360" i="1"/>
  <c r="K360" i="1"/>
  <c r="C360" i="1"/>
  <c r="B361" i="1" s="1"/>
  <c r="AP362" i="7" l="1"/>
  <c r="AS362" i="7"/>
  <c r="AR362" i="7"/>
  <c r="AQ362" i="7"/>
  <c r="AO363" i="7"/>
  <c r="AK362" i="7"/>
  <c r="AJ363" i="7" s="1"/>
  <c r="K362" i="7"/>
  <c r="J362" i="7"/>
  <c r="I362" i="7"/>
  <c r="H362" i="7"/>
  <c r="G363" i="7"/>
  <c r="C362" i="7"/>
  <c r="B363" i="7" s="1"/>
  <c r="G362" i="1"/>
  <c r="H361" i="1"/>
  <c r="K361" i="1"/>
  <c r="C361" i="1"/>
  <c r="B362" i="1" s="1"/>
  <c r="J361" i="1"/>
  <c r="I361" i="1"/>
  <c r="AS363" i="7" l="1"/>
  <c r="AK363" i="7"/>
  <c r="AJ364" i="7" s="1"/>
  <c r="AQ363" i="7"/>
  <c r="AR363" i="7"/>
  <c r="AP363" i="7"/>
  <c r="AO364" i="7"/>
  <c r="K363" i="7"/>
  <c r="J363" i="7"/>
  <c r="I363" i="7"/>
  <c r="H363" i="7"/>
  <c r="G364" i="7"/>
  <c r="C363" i="7"/>
  <c r="B364" i="7" s="1"/>
  <c r="I362" i="1"/>
  <c r="C362" i="1"/>
  <c r="B363" i="1" s="1"/>
  <c r="H362" i="1"/>
  <c r="K362" i="1"/>
  <c r="G363" i="1"/>
  <c r="J362" i="1"/>
  <c r="AO365" i="7" l="1"/>
  <c r="AR364" i="7"/>
  <c r="AQ364" i="7"/>
  <c r="AP364" i="7"/>
  <c r="AK364" i="7"/>
  <c r="AJ365" i="7" s="1"/>
  <c r="AS364" i="7"/>
  <c r="K364" i="7"/>
  <c r="J364" i="7"/>
  <c r="I364" i="7"/>
  <c r="H364" i="7"/>
  <c r="G365" i="7"/>
  <c r="C364" i="7"/>
  <c r="B365" i="7" s="1"/>
  <c r="G364" i="1"/>
  <c r="I363" i="1"/>
  <c r="H363" i="1"/>
  <c r="K363" i="1"/>
  <c r="C363" i="1"/>
  <c r="B364" i="1" s="1"/>
  <c r="J363" i="1"/>
  <c r="AS365" i="7" l="1"/>
  <c r="AK365" i="7"/>
  <c r="AJ366" i="7" s="1"/>
  <c r="AR365" i="7"/>
  <c r="AP365" i="7"/>
  <c r="AQ365" i="7"/>
  <c r="AO366" i="7"/>
  <c r="K365" i="7"/>
  <c r="J365" i="7"/>
  <c r="I365" i="7"/>
  <c r="H365" i="7"/>
  <c r="G366" i="7"/>
  <c r="C365" i="7"/>
  <c r="B366" i="7" s="1"/>
  <c r="I364" i="1"/>
  <c r="K364" i="1"/>
  <c r="J364" i="1"/>
  <c r="G365" i="1"/>
  <c r="C364" i="1"/>
  <c r="B365" i="1" s="1"/>
  <c r="H364" i="1"/>
  <c r="AS366" i="7" l="1"/>
  <c r="AK366" i="7"/>
  <c r="AO367" i="7"/>
  <c r="AR366" i="7"/>
  <c r="AP366" i="7"/>
  <c r="AQ366" i="7"/>
  <c r="AJ367" i="7"/>
  <c r="K366" i="7"/>
  <c r="J366" i="7"/>
  <c r="I366" i="7"/>
  <c r="H366" i="7"/>
  <c r="G367" i="7"/>
  <c r="C366" i="7"/>
  <c r="B367" i="7" s="1"/>
  <c r="I365" i="1"/>
  <c r="K365" i="1"/>
  <c r="C365" i="1"/>
  <c r="B366" i="1" s="1"/>
  <c r="J365" i="1"/>
  <c r="H365" i="1"/>
  <c r="G366" i="1"/>
  <c r="AQ367" i="7" l="1"/>
  <c r="AP367" i="7"/>
  <c r="AR367" i="7"/>
  <c r="AO368" i="7"/>
  <c r="AK367" i="7"/>
  <c r="AJ368" i="7" s="1"/>
  <c r="AS367" i="7"/>
  <c r="K367" i="7"/>
  <c r="J367" i="7"/>
  <c r="I367" i="7"/>
  <c r="H367" i="7"/>
  <c r="G368" i="7"/>
  <c r="C367" i="7"/>
  <c r="B368" i="7" s="1"/>
  <c r="G367" i="1"/>
  <c r="H366" i="1"/>
  <c r="I366" i="1"/>
  <c r="K366" i="1"/>
  <c r="C366" i="1"/>
  <c r="B367" i="1" s="1"/>
  <c r="J366" i="1"/>
  <c r="AO369" i="7" l="1"/>
  <c r="AR368" i="7"/>
  <c r="AP368" i="7"/>
  <c r="AS368" i="7"/>
  <c r="AK368" i="7"/>
  <c r="AJ369" i="7" s="1"/>
  <c r="AQ368" i="7"/>
  <c r="K368" i="7"/>
  <c r="J368" i="7"/>
  <c r="I368" i="7"/>
  <c r="H368" i="7"/>
  <c r="G369" i="7"/>
  <c r="C368" i="7"/>
  <c r="B369" i="7" s="1"/>
  <c r="H367" i="1"/>
  <c r="I367" i="1"/>
  <c r="G368" i="1"/>
  <c r="C367" i="1"/>
  <c r="B368" i="1" s="1"/>
  <c r="J367" i="1"/>
  <c r="K367" i="1"/>
  <c r="AS369" i="7" l="1"/>
  <c r="AK369" i="7"/>
  <c r="AO370" i="7"/>
  <c r="AR369" i="7"/>
  <c r="AQ369" i="7"/>
  <c r="AJ370" i="7"/>
  <c r="AP369" i="7"/>
  <c r="K369" i="7"/>
  <c r="J369" i="7"/>
  <c r="I369" i="7"/>
  <c r="H369" i="7"/>
  <c r="G370" i="7"/>
  <c r="C369" i="7"/>
  <c r="B370" i="7" s="1"/>
  <c r="K368" i="1"/>
  <c r="G369" i="1"/>
  <c r="C368" i="1"/>
  <c r="B369" i="1" s="1"/>
  <c r="H368" i="1"/>
  <c r="J368" i="1"/>
  <c r="I368" i="1"/>
  <c r="AP370" i="7" l="1"/>
  <c r="AS370" i="7"/>
  <c r="AR370" i="7"/>
  <c r="AQ370" i="7"/>
  <c r="AO371" i="7"/>
  <c r="AK370" i="7"/>
  <c r="AJ371" i="7" s="1"/>
  <c r="K370" i="7"/>
  <c r="J370" i="7"/>
  <c r="I370" i="7"/>
  <c r="H370" i="7"/>
  <c r="G371" i="7"/>
  <c r="C370" i="7"/>
  <c r="B371" i="7" s="1"/>
  <c r="I369" i="1"/>
  <c r="J369" i="1"/>
  <c r="G370" i="1"/>
  <c r="C369" i="1"/>
  <c r="B370" i="1" s="1"/>
  <c r="H369" i="1"/>
  <c r="K369" i="1"/>
  <c r="AS371" i="7" l="1"/>
  <c r="AK371" i="7"/>
  <c r="AJ372" i="7" s="1"/>
  <c r="AQ371" i="7"/>
  <c r="AR371" i="7"/>
  <c r="AP371" i="7"/>
  <c r="AO372" i="7"/>
  <c r="K371" i="7"/>
  <c r="J371" i="7"/>
  <c r="I371" i="7"/>
  <c r="H371" i="7"/>
  <c r="G372" i="7"/>
  <c r="C371" i="7"/>
  <c r="B372" i="7" s="1"/>
  <c r="H370" i="1"/>
  <c r="J370" i="1"/>
  <c r="C370" i="1"/>
  <c r="B371" i="1" s="1"/>
  <c r="I370" i="1"/>
  <c r="K370" i="1"/>
  <c r="G371" i="1"/>
  <c r="AO373" i="7" l="1"/>
  <c r="AR372" i="7"/>
  <c r="AQ372" i="7"/>
  <c r="AP372" i="7"/>
  <c r="AK372" i="7"/>
  <c r="AJ373" i="7" s="1"/>
  <c r="AS372" i="7"/>
  <c r="K372" i="7"/>
  <c r="J372" i="7"/>
  <c r="I372" i="7"/>
  <c r="H372" i="7"/>
  <c r="G373" i="7"/>
  <c r="C372" i="7"/>
  <c r="B373" i="7" s="1"/>
  <c r="G372" i="1"/>
  <c r="H371" i="1"/>
  <c r="K371" i="1"/>
  <c r="I371" i="1"/>
  <c r="J371" i="1"/>
  <c r="C371" i="1"/>
  <c r="B372" i="1" s="1"/>
  <c r="AS373" i="7" l="1"/>
  <c r="AK373" i="7"/>
  <c r="AJ374" i="7" s="1"/>
  <c r="AR373" i="7"/>
  <c r="AP373" i="7"/>
  <c r="AQ373" i="7"/>
  <c r="AO374" i="7"/>
  <c r="K373" i="7"/>
  <c r="J373" i="7"/>
  <c r="I373" i="7"/>
  <c r="H373" i="7"/>
  <c r="G374" i="7"/>
  <c r="C373" i="7"/>
  <c r="B374" i="7" s="1"/>
  <c r="K372" i="1"/>
  <c r="J372" i="1"/>
  <c r="G373" i="1"/>
  <c r="H372" i="1"/>
  <c r="C372" i="1"/>
  <c r="B373" i="1" s="1"/>
  <c r="I372" i="1"/>
  <c r="AS374" i="7" l="1"/>
  <c r="AK374" i="7"/>
  <c r="AO375" i="7"/>
  <c r="AR374" i="7"/>
  <c r="AP374" i="7"/>
  <c r="AQ374" i="7"/>
  <c r="AJ375" i="7"/>
  <c r="K374" i="7"/>
  <c r="J374" i="7"/>
  <c r="I374" i="7"/>
  <c r="H374" i="7"/>
  <c r="G375" i="7"/>
  <c r="C374" i="7"/>
  <c r="B375" i="7" s="1"/>
  <c r="K373" i="1"/>
  <c r="G374" i="1"/>
  <c r="J373" i="1"/>
  <c r="H373" i="1"/>
  <c r="I373" i="1"/>
  <c r="C373" i="1"/>
  <c r="B374" i="1" s="1"/>
  <c r="AQ375" i="7" l="1"/>
  <c r="AP375" i="7"/>
  <c r="AR375" i="7"/>
  <c r="AO376" i="7"/>
  <c r="AK375" i="7"/>
  <c r="AJ376" i="7" s="1"/>
  <c r="AS375" i="7"/>
  <c r="K375" i="7"/>
  <c r="J375" i="7"/>
  <c r="I375" i="7"/>
  <c r="H375" i="7"/>
  <c r="G376" i="7"/>
  <c r="C375" i="7"/>
  <c r="B376" i="7" s="1"/>
  <c r="J374" i="1"/>
  <c r="C374" i="1"/>
  <c r="H374" i="1"/>
  <c r="B375" i="1"/>
  <c r="G375" i="1"/>
  <c r="I374" i="1"/>
  <c r="K374" i="1"/>
  <c r="AO377" i="7" l="1"/>
  <c r="AR376" i="7"/>
  <c r="AP376" i="7"/>
  <c r="AS376" i="7"/>
  <c r="AK376" i="7"/>
  <c r="AJ377" i="7" s="1"/>
  <c r="AQ376" i="7"/>
  <c r="K376" i="7"/>
  <c r="J376" i="7"/>
  <c r="I376" i="7"/>
  <c r="H376" i="7"/>
  <c r="G377" i="7"/>
  <c r="C376" i="7"/>
  <c r="B377" i="7" s="1"/>
  <c r="J375" i="1"/>
  <c r="I375" i="1"/>
  <c r="H375" i="1"/>
  <c r="C375" i="1"/>
  <c r="B376" i="1" s="1"/>
  <c r="K375" i="1"/>
  <c r="G376" i="1"/>
  <c r="AS377" i="7" l="1"/>
  <c r="AK377" i="7"/>
  <c r="AJ378" i="7" s="1"/>
  <c r="AO378" i="7"/>
  <c r="AR377" i="7"/>
  <c r="AQ377" i="7"/>
  <c r="AP377" i="7"/>
  <c r="K377" i="7"/>
  <c r="J377" i="7"/>
  <c r="I377" i="7"/>
  <c r="H377" i="7"/>
  <c r="G378" i="7"/>
  <c r="C377" i="7"/>
  <c r="B378" i="7" s="1"/>
  <c r="G377" i="1"/>
  <c r="J376" i="1"/>
  <c r="C376" i="1"/>
  <c r="B377" i="1" s="1"/>
  <c r="H376" i="1"/>
  <c r="K376" i="1"/>
  <c r="I376" i="1"/>
  <c r="AP378" i="7" l="1"/>
  <c r="AO379" i="7"/>
  <c r="AR378" i="7"/>
  <c r="AS378" i="7"/>
  <c r="AQ378" i="7"/>
  <c r="AK378" i="7"/>
  <c r="AJ379" i="7" s="1"/>
  <c r="K378" i="7"/>
  <c r="J378" i="7"/>
  <c r="I378" i="7"/>
  <c r="H378" i="7"/>
  <c r="G379" i="7"/>
  <c r="C378" i="7"/>
  <c r="B379" i="7" s="1"/>
  <c r="I377" i="1"/>
  <c r="G378" i="1"/>
  <c r="C377" i="1"/>
  <c r="B378" i="1" s="1"/>
  <c r="H377" i="1"/>
  <c r="K377" i="1"/>
  <c r="J377" i="1"/>
  <c r="AS379" i="7" l="1"/>
  <c r="AK379" i="7"/>
  <c r="AJ380" i="7" s="1"/>
  <c r="AO380" i="7"/>
  <c r="AR379" i="7"/>
  <c r="AQ379" i="7"/>
  <c r="AP379" i="7"/>
  <c r="K379" i="7"/>
  <c r="J379" i="7"/>
  <c r="I379" i="7"/>
  <c r="H379" i="7"/>
  <c r="G380" i="7"/>
  <c r="C379" i="7"/>
  <c r="B380" i="7" s="1"/>
  <c r="H378" i="1"/>
  <c r="K378" i="1"/>
  <c r="G379" i="1"/>
  <c r="I378" i="1"/>
  <c r="J378" i="1"/>
  <c r="C378" i="1"/>
  <c r="B379" i="1" s="1"/>
  <c r="AO381" i="7" l="1"/>
  <c r="AR380" i="7"/>
  <c r="AQ380" i="7"/>
  <c r="AP380" i="7"/>
  <c r="AS380" i="7"/>
  <c r="AK380" i="7"/>
  <c r="AJ381" i="7" s="1"/>
  <c r="K380" i="7"/>
  <c r="J380" i="7"/>
  <c r="I380" i="7"/>
  <c r="H380" i="7"/>
  <c r="G381" i="7"/>
  <c r="C380" i="7"/>
  <c r="B381" i="7" s="1"/>
  <c r="G380" i="1"/>
  <c r="H379" i="1"/>
  <c r="I379" i="1"/>
  <c r="J379" i="1"/>
  <c r="K379" i="1"/>
  <c r="C379" i="1"/>
  <c r="B380" i="1" s="1"/>
  <c r="AS381" i="7" l="1"/>
  <c r="AK381" i="7"/>
  <c r="AJ382" i="7" s="1"/>
  <c r="AQ381" i="7"/>
  <c r="AR381" i="7"/>
  <c r="AP381" i="7"/>
  <c r="AO382" i="7"/>
  <c r="K381" i="7"/>
  <c r="J381" i="7"/>
  <c r="I381" i="7"/>
  <c r="H381" i="7"/>
  <c r="G382" i="7"/>
  <c r="C381" i="7"/>
  <c r="B382" i="7" s="1"/>
  <c r="H380" i="1"/>
  <c r="J380" i="1"/>
  <c r="C380" i="1"/>
  <c r="B381" i="1" s="1"/>
  <c r="I380" i="1"/>
  <c r="G381" i="1"/>
  <c r="K380" i="1"/>
  <c r="AS382" i="7" l="1"/>
  <c r="AK382" i="7"/>
  <c r="AJ383" i="7" s="1"/>
  <c r="AO383" i="7"/>
  <c r="AR382" i="7"/>
  <c r="AQ382" i="7"/>
  <c r="AP382" i="7"/>
  <c r="K382" i="7"/>
  <c r="J382" i="7"/>
  <c r="I382" i="7"/>
  <c r="H382" i="7"/>
  <c r="G383" i="7"/>
  <c r="C382" i="7"/>
  <c r="B383" i="7" s="1"/>
  <c r="I381" i="1"/>
  <c r="K381" i="1"/>
  <c r="J381" i="1"/>
  <c r="C381" i="1"/>
  <c r="B382" i="1" s="1"/>
  <c r="H381" i="1"/>
  <c r="G382" i="1"/>
  <c r="AQ383" i="7" l="1"/>
  <c r="AP383" i="7"/>
  <c r="AS383" i="7"/>
  <c r="AK383" i="7"/>
  <c r="AJ384" i="7" s="1"/>
  <c r="AR383" i="7"/>
  <c r="AO384" i="7"/>
  <c r="K383" i="7"/>
  <c r="J383" i="7"/>
  <c r="I383" i="7"/>
  <c r="H383" i="7"/>
  <c r="G384" i="7"/>
  <c r="C383" i="7"/>
  <c r="B384" i="7" s="1"/>
  <c r="G383" i="1"/>
  <c r="H382" i="1"/>
  <c r="I382" i="1"/>
  <c r="K382" i="1"/>
  <c r="J382" i="1"/>
  <c r="C382" i="1"/>
  <c r="B383" i="1" s="1"/>
  <c r="AS384" i="7" l="1"/>
  <c r="AK384" i="7"/>
  <c r="AJ385" i="7" s="1"/>
  <c r="AO385" i="7"/>
  <c r="AR384" i="7"/>
  <c r="AP384" i="7"/>
  <c r="AQ384" i="7"/>
  <c r="K384" i="7"/>
  <c r="J384" i="7"/>
  <c r="I384" i="7"/>
  <c r="H384" i="7"/>
  <c r="G385" i="7"/>
  <c r="C384" i="7"/>
  <c r="B385" i="7" s="1"/>
  <c r="H383" i="1"/>
  <c r="I383" i="1"/>
  <c r="K383" i="1"/>
  <c r="C383" i="1"/>
  <c r="B384" i="1" s="1"/>
  <c r="J383" i="1"/>
  <c r="G384" i="1"/>
  <c r="AS385" i="7" l="1"/>
  <c r="AK385" i="7"/>
  <c r="AJ386" i="7" s="1"/>
  <c r="AO386" i="7"/>
  <c r="AR385" i="7"/>
  <c r="AQ385" i="7"/>
  <c r="AP385" i="7"/>
  <c r="K385" i="7"/>
  <c r="J385" i="7"/>
  <c r="I385" i="7"/>
  <c r="H385" i="7"/>
  <c r="G386" i="7"/>
  <c r="C385" i="7"/>
  <c r="B386" i="7" s="1"/>
  <c r="I384" i="1"/>
  <c r="K384" i="1"/>
  <c r="H384" i="1"/>
  <c r="C384" i="1"/>
  <c r="B385" i="1" s="1"/>
  <c r="J384" i="1"/>
  <c r="G385" i="1"/>
  <c r="AP386" i="7" l="1"/>
  <c r="AO387" i="7"/>
  <c r="AR386" i="7"/>
  <c r="AS386" i="7"/>
  <c r="AQ386" i="7"/>
  <c r="AK386" i="7"/>
  <c r="AJ387" i="7" s="1"/>
  <c r="K386" i="7"/>
  <c r="J386" i="7"/>
  <c r="I386" i="7"/>
  <c r="H386" i="7"/>
  <c r="G387" i="7"/>
  <c r="C386" i="7"/>
  <c r="B387" i="7" s="1"/>
  <c r="H385" i="1"/>
  <c r="G386" i="1"/>
  <c r="C385" i="1"/>
  <c r="B386" i="1" s="1"/>
  <c r="I385" i="1"/>
  <c r="J385" i="1"/>
  <c r="K385" i="1"/>
  <c r="AS387" i="7" l="1"/>
  <c r="AK387" i="7"/>
  <c r="AJ388" i="7" s="1"/>
  <c r="AO388" i="7"/>
  <c r="AR387" i="7"/>
  <c r="AQ387" i="7"/>
  <c r="AP387" i="7"/>
  <c r="K387" i="7"/>
  <c r="J387" i="7"/>
  <c r="I387" i="7"/>
  <c r="H387" i="7"/>
  <c r="G388" i="7"/>
  <c r="C387" i="7"/>
  <c r="B388" i="7" s="1"/>
  <c r="H386" i="1"/>
  <c r="I386" i="1"/>
  <c r="K386" i="1"/>
  <c r="C386" i="1"/>
  <c r="B387" i="1" s="1"/>
  <c r="J386" i="1"/>
  <c r="G387" i="1"/>
  <c r="AO389" i="7" l="1"/>
  <c r="AR388" i="7"/>
  <c r="AQ388" i="7"/>
  <c r="AP388" i="7"/>
  <c r="AS388" i="7"/>
  <c r="AK388" i="7"/>
  <c r="AJ389" i="7" s="1"/>
  <c r="K388" i="7"/>
  <c r="J388" i="7"/>
  <c r="I388" i="7"/>
  <c r="H388" i="7"/>
  <c r="G389" i="7"/>
  <c r="C388" i="7"/>
  <c r="B389" i="7" s="1"/>
  <c r="J387" i="1"/>
  <c r="H387" i="1"/>
  <c r="G388" i="1"/>
  <c r="C387" i="1"/>
  <c r="B388" i="1" s="1"/>
  <c r="I387" i="1"/>
  <c r="K387" i="1"/>
  <c r="AS389" i="7" l="1"/>
  <c r="AK389" i="7"/>
  <c r="AJ390" i="7" s="1"/>
  <c r="AQ389" i="7"/>
  <c r="AR389" i="7"/>
  <c r="AP389" i="7"/>
  <c r="AO390" i="7"/>
  <c r="K389" i="7"/>
  <c r="J389" i="7"/>
  <c r="I389" i="7"/>
  <c r="H389" i="7"/>
  <c r="G390" i="7"/>
  <c r="C389" i="7"/>
  <c r="B390" i="7" s="1"/>
  <c r="H388" i="1"/>
  <c r="I388" i="1"/>
  <c r="J388" i="1"/>
  <c r="K388" i="1"/>
  <c r="G389" i="1"/>
  <c r="C388" i="1"/>
  <c r="B389" i="1" s="1"/>
  <c r="AS390" i="7" l="1"/>
  <c r="AK390" i="7"/>
  <c r="AO391" i="7"/>
  <c r="AR390" i="7"/>
  <c r="AQ390" i="7"/>
  <c r="AP390" i="7"/>
  <c r="AJ391" i="7"/>
  <c r="K390" i="7"/>
  <c r="J390" i="7"/>
  <c r="I390" i="7"/>
  <c r="H390" i="7"/>
  <c r="G391" i="7"/>
  <c r="C390" i="7"/>
  <c r="B391" i="7" s="1"/>
  <c r="G390" i="1"/>
  <c r="H389" i="1"/>
  <c r="J389" i="1"/>
  <c r="C389" i="1"/>
  <c r="B390" i="1" s="1"/>
  <c r="I389" i="1"/>
  <c r="K389" i="1"/>
  <c r="AQ391" i="7" l="1"/>
  <c r="AP391" i="7"/>
  <c r="AS391" i="7"/>
  <c r="AK391" i="7"/>
  <c r="AJ392" i="7" s="1"/>
  <c r="AR391" i="7"/>
  <c r="AO392" i="7"/>
  <c r="I391" i="7"/>
  <c r="H391" i="7"/>
  <c r="K391" i="7"/>
  <c r="J391" i="7"/>
  <c r="C391" i="7"/>
  <c r="B392" i="7" s="1"/>
  <c r="G392" i="7"/>
  <c r="G391" i="1"/>
  <c r="K390" i="1"/>
  <c r="C390" i="1"/>
  <c r="B391" i="1" s="1"/>
  <c r="H390" i="1"/>
  <c r="I390" i="1"/>
  <c r="J390" i="1"/>
  <c r="AS392" i="7" l="1"/>
  <c r="AK392" i="7"/>
  <c r="AJ393" i="7" s="1"/>
  <c r="AO393" i="7"/>
  <c r="AR392" i="7"/>
  <c r="AP392" i="7"/>
  <c r="AQ392" i="7"/>
  <c r="I392" i="7"/>
  <c r="H392" i="7"/>
  <c r="G393" i="7"/>
  <c r="K392" i="7"/>
  <c r="J392" i="7"/>
  <c r="C392" i="7"/>
  <c r="B393" i="7" s="1"/>
  <c r="H391" i="1"/>
  <c r="I391" i="1"/>
  <c r="K391" i="1"/>
  <c r="C391" i="1"/>
  <c r="B392" i="1" s="1"/>
  <c r="J391" i="1"/>
  <c r="G392" i="1"/>
  <c r="AS393" i="7" l="1"/>
  <c r="AK393" i="7"/>
  <c r="AJ394" i="7" s="1"/>
  <c r="AO394" i="7"/>
  <c r="AR393" i="7"/>
  <c r="AQ393" i="7"/>
  <c r="AP393" i="7"/>
  <c r="I393" i="7"/>
  <c r="H393" i="7"/>
  <c r="C393" i="7"/>
  <c r="G394" i="7"/>
  <c r="B394" i="7"/>
  <c r="K393" i="7"/>
  <c r="J393" i="7"/>
  <c r="I392" i="1"/>
  <c r="C392" i="1"/>
  <c r="B393" i="1" s="1"/>
  <c r="H392" i="1"/>
  <c r="K392" i="1"/>
  <c r="G393" i="1"/>
  <c r="J392" i="1"/>
  <c r="AP394" i="7" l="1"/>
  <c r="AO395" i="7"/>
  <c r="AR394" i="7"/>
  <c r="AS394" i="7"/>
  <c r="AQ394" i="7"/>
  <c r="AK394" i="7"/>
  <c r="AJ395" i="7" s="1"/>
  <c r="I394" i="7"/>
  <c r="H394" i="7"/>
  <c r="K394" i="7"/>
  <c r="J394" i="7"/>
  <c r="C394" i="7"/>
  <c r="G395" i="7"/>
  <c r="B395" i="7"/>
  <c r="I393" i="1"/>
  <c r="K393" i="1"/>
  <c r="H393" i="1"/>
  <c r="C393" i="1"/>
  <c r="B394" i="1" s="1"/>
  <c r="J393" i="1"/>
  <c r="G394" i="1"/>
  <c r="AS395" i="7" l="1"/>
  <c r="AK395" i="7"/>
  <c r="AJ396" i="7" s="1"/>
  <c r="AO396" i="7"/>
  <c r="AR395" i="7"/>
  <c r="AQ395" i="7"/>
  <c r="AP395" i="7"/>
  <c r="I395" i="7"/>
  <c r="H395" i="7"/>
  <c r="K395" i="7"/>
  <c r="J395" i="7"/>
  <c r="G396" i="7"/>
  <c r="C395" i="7"/>
  <c r="B396" i="7" s="1"/>
  <c r="I394" i="1"/>
  <c r="K394" i="1"/>
  <c r="J394" i="1"/>
  <c r="G395" i="1"/>
  <c r="C394" i="1"/>
  <c r="B395" i="1" s="1"/>
  <c r="H394" i="1"/>
  <c r="AO397" i="7" l="1"/>
  <c r="AR396" i="7"/>
  <c r="AQ396" i="7"/>
  <c r="AP396" i="7"/>
  <c r="AS396" i="7"/>
  <c r="AK396" i="7"/>
  <c r="AJ397" i="7" s="1"/>
  <c r="I396" i="7"/>
  <c r="H396" i="7"/>
  <c r="G397" i="7"/>
  <c r="K396" i="7"/>
  <c r="J396" i="7"/>
  <c r="C396" i="7"/>
  <c r="B397" i="7" s="1"/>
  <c r="K395" i="1"/>
  <c r="G396" i="1"/>
  <c r="H395" i="1"/>
  <c r="C395" i="1"/>
  <c r="B396" i="1" s="1"/>
  <c r="J395" i="1"/>
  <c r="I395" i="1"/>
  <c r="AS397" i="7" l="1"/>
  <c r="AK397" i="7"/>
  <c r="AJ398" i="7" s="1"/>
  <c r="AQ397" i="7"/>
  <c r="AR397" i="7"/>
  <c r="AP397" i="7"/>
  <c r="AO398" i="7"/>
  <c r="I397" i="7"/>
  <c r="H397" i="7"/>
  <c r="C397" i="7"/>
  <c r="G398" i="7"/>
  <c r="B398" i="7"/>
  <c r="K397" i="7"/>
  <c r="J397" i="7"/>
  <c r="K396" i="1"/>
  <c r="H396" i="1"/>
  <c r="I396" i="1"/>
  <c r="J396" i="1"/>
  <c r="G397" i="1"/>
  <c r="C396" i="1"/>
  <c r="B397" i="1" s="1"/>
  <c r="AS398" i="7" l="1"/>
  <c r="AK398" i="7"/>
  <c r="AO399" i="7"/>
  <c r="AR398" i="7"/>
  <c r="AQ398" i="7"/>
  <c r="AP398" i="7"/>
  <c r="AJ399" i="7"/>
  <c r="I398" i="7"/>
  <c r="H398" i="7"/>
  <c r="K398" i="7"/>
  <c r="J398" i="7"/>
  <c r="C398" i="7"/>
  <c r="B399" i="7" s="1"/>
  <c r="G399" i="7"/>
  <c r="K397" i="1"/>
  <c r="C397" i="1"/>
  <c r="B398" i="1" s="1"/>
  <c r="G398" i="1"/>
  <c r="I397" i="1"/>
  <c r="H397" i="1"/>
  <c r="J397" i="1"/>
  <c r="AQ399" i="7" l="1"/>
  <c r="AP399" i="7"/>
  <c r="AS399" i="7"/>
  <c r="AK399" i="7"/>
  <c r="AJ400" i="7" s="1"/>
  <c r="AR399" i="7"/>
  <c r="AO400" i="7"/>
  <c r="I399" i="7"/>
  <c r="H399" i="7"/>
  <c r="K399" i="7"/>
  <c r="J399" i="7"/>
  <c r="G400" i="7"/>
  <c r="C399" i="7"/>
  <c r="B400" i="7" s="1"/>
  <c r="I398" i="1"/>
  <c r="G399" i="1"/>
  <c r="K398" i="1"/>
  <c r="C398" i="1"/>
  <c r="B399" i="1" s="1"/>
  <c r="J398" i="1"/>
  <c r="H398" i="1"/>
  <c r="AS400" i="7" l="1"/>
  <c r="AK400" i="7"/>
  <c r="AJ401" i="7" s="1"/>
  <c r="AO401" i="7"/>
  <c r="AR400" i="7"/>
  <c r="AP400" i="7"/>
  <c r="AQ400" i="7"/>
  <c r="I400" i="7"/>
  <c r="H400" i="7"/>
  <c r="G401" i="7"/>
  <c r="K400" i="7"/>
  <c r="J400" i="7"/>
  <c r="C400" i="7"/>
  <c r="B401" i="7" s="1"/>
  <c r="H399" i="1"/>
  <c r="C399" i="1"/>
  <c r="B400" i="1" s="1"/>
  <c r="I399" i="1"/>
  <c r="G400" i="1"/>
  <c r="K399" i="1"/>
  <c r="J399" i="1"/>
  <c r="AS401" i="7" l="1"/>
  <c r="AK401" i="7"/>
  <c r="AO402" i="7"/>
  <c r="AR401" i="7"/>
  <c r="AQ401" i="7"/>
  <c r="AP401" i="7"/>
  <c r="AJ402" i="7"/>
  <c r="I401" i="7"/>
  <c r="H401" i="7"/>
  <c r="C401" i="7"/>
  <c r="B402" i="7" s="1"/>
  <c r="G402" i="7"/>
  <c r="J401" i="7"/>
  <c r="K401" i="7"/>
  <c r="J400" i="1"/>
  <c r="G401" i="1"/>
  <c r="K400" i="1"/>
  <c r="I400" i="1"/>
  <c r="H400" i="1"/>
  <c r="C400" i="1"/>
  <c r="B401" i="1" s="1"/>
  <c r="AP402" i="7" l="1"/>
  <c r="AO403" i="7"/>
  <c r="AR402" i="7"/>
  <c r="AS402" i="7"/>
  <c r="AQ402" i="7"/>
  <c r="AK402" i="7"/>
  <c r="AJ403" i="7" s="1"/>
  <c r="I402" i="7"/>
  <c r="H402" i="7"/>
  <c r="K402" i="7"/>
  <c r="J402" i="7"/>
  <c r="C402" i="7"/>
  <c r="B403" i="7" s="1"/>
  <c r="G403" i="7"/>
  <c r="H401" i="1"/>
  <c r="K401" i="1"/>
  <c r="J401" i="1"/>
  <c r="I401" i="1"/>
  <c r="C401" i="1"/>
  <c r="B402" i="1" s="1"/>
  <c r="G402" i="1"/>
  <c r="AS403" i="7" l="1"/>
  <c r="AK403" i="7"/>
  <c r="AJ404" i="7" s="1"/>
  <c r="AO404" i="7"/>
  <c r="AR403" i="7"/>
  <c r="AQ403" i="7"/>
  <c r="AP403" i="7"/>
  <c r="I403" i="7"/>
  <c r="H403" i="7"/>
  <c r="K403" i="7"/>
  <c r="J403" i="7"/>
  <c r="G404" i="7"/>
  <c r="C403" i="7"/>
  <c r="B404" i="7" s="1"/>
  <c r="H402" i="1"/>
  <c r="C402" i="1"/>
  <c r="I402" i="1"/>
  <c r="K402" i="1"/>
  <c r="J402" i="1"/>
  <c r="G403" i="1"/>
  <c r="B403" i="1"/>
  <c r="AO405" i="7" l="1"/>
  <c r="AR404" i="7"/>
  <c r="AQ404" i="7"/>
  <c r="AP404" i="7"/>
  <c r="AS404" i="7"/>
  <c r="AK404" i="7"/>
  <c r="AJ405" i="7" s="1"/>
  <c r="I404" i="7"/>
  <c r="H404" i="7"/>
  <c r="G405" i="7"/>
  <c r="K404" i="7"/>
  <c r="J404" i="7"/>
  <c r="C404" i="7"/>
  <c r="B405" i="7" s="1"/>
  <c r="C403" i="1"/>
  <c r="B404" i="1" s="1"/>
  <c r="K403" i="1"/>
  <c r="H403" i="1"/>
  <c r="G404" i="1"/>
  <c r="J403" i="1"/>
  <c r="I403" i="1"/>
  <c r="AS405" i="7" l="1"/>
  <c r="AK405" i="7"/>
  <c r="AJ406" i="7" s="1"/>
  <c r="AQ405" i="7"/>
  <c r="AR405" i="7"/>
  <c r="AP405" i="7"/>
  <c r="AO406" i="7"/>
  <c r="I405" i="7"/>
  <c r="H405" i="7"/>
  <c r="C405" i="7"/>
  <c r="B406" i="7" s="1"/>
  <c r="G406" i="7"/>
  <c r="K405" i="7"/>
  <c r="J405" i="7"/>
  <c r="H404" i="1"/>
  <c r="I404" i="1"/>
  <c r="C404" i="1"/>
  <c r="B405" i="1" s="1"/>
  <c r="K404" i="1"/>
  <c r="G405" i="1"/>
  <c r="J404" i="1"/>
  <c r="AS406" i="7" l="1"/>
  <c r="AK406" i="7"/>
  <c r="AJ407" i="7" s="1"/>
  <c r="AR406" i="7"/>
  <c r="AO407" i="7"/>
  <c r="AQ406" i="7"/>
  <c r="AP406" i="7"/>
  <c r="I406" i="7"/>
  <c r="H406" i="7"/>
  <c r="K406" i="7"/>
  <c r="J406" i="7"/>
  <c r="C406" i="7"/>
  <c r="G407" i="7"/>
  <c r="B407" i="7"/>
  <c r="H405" i="1"/>
  <c r="K405" i="1"/>
  <c r="G406" i="1"/>
  <c r="I405" i="1"/>
  <c r="C405" i="1"/>
  <c r="B406" i="1" s="1"/>
  <c r="J405" i="1"/>
  <c r="AO408" i="7" l="1"/>
  <c r="AR407" i="7"/>
  <c r="AS407" i="7"/>
  <c r="AQ407" i="7"/>
  <c r="AP407" i="7"/>
  <c r="AK407" i="7"/>
  <c r="AJ408" i="7" s="1"/>
  <c r="I407" i="7"/>
  <c r="H407" i="7"/>
  <c r="K407" i="7"/>
  <c r="J407" i="7"/>
  <c r="G408" i="7"/>
  <c r="C407" i="7"/>
  <c r="B408" i="7" s="1"/>
  <c r="H406" i="1"/>
  <c r="C406" i="1"/>
  <c r="B407" i="1" s="1"/>
  <c r="J406" i="1"/>
  <c r="K406" i="1"/>
  <c r="G407" i="1"/>
  <c r="I406" i="1"/>
  <c r="AQ408" i="7" l="1"/>
  <c r="AS408" i="7"/>
  <c r="AO409" i="7"/>
  <c r="AR408" i="7"/>
  <c r="AP408" i="7"/>
  <c r="AK408" i="7"/>
  <c r="AJ409" i="7" s="1"/>
  <c r="I408" i="7"/>
  <c r="H408" i="7"/>
  <c r="G409" i="7"/>
  <c r="K408" i="7"/>
  <c r="C408" i="7"/>
  <c r="B409" i="7" s="1"/>
  <c r="J408" i="7"/>
  <c r="H407" i="1"/>
  <c r="K407" i="1"/>
  <c r="G408" i="1"/>
  <c r="I407" i="1"/>
  <c r="J407" i="1"/>
  <c r="C407" i="1"/>
  <c r="B408" i="1" s="1"/>
  <c r="AO410" i="7" l="1"/>
  <c r="AP409" i="7"/>
  <c r="AR409" i="7"/>
  <c r="AS409" i="7"/>
  <c r="AQ409" i="7"/>
  <c r="AK409" i="7"/>
  <c r="AJ410" i="7" s="1"/>
  <c r="I409" i="7"/>
  <c r="H409" i="7"/>
  <c r="C409" i="7"/>
  <c r="G410" i="7"/>
  <c r="B410" i="7"/>
  <c r="J409" i="7"/>
  <c r="K409" i="7"/>
  <c r="H408" i="1"/>
  <c r="I408" i="1"/>
  <c r="J408" i="1"/>
  <c r="C408" i="1"/>
  <c r="B409" i="1" s="1"/>
  <c r="K408" i="1"/>
  <c r="G409" i="1"/>
  <c r="AS410" i="7" l="1"/>
  <c r="AK410" i="7"/>
  <c r="AJ411" i="7" s="1"/>
  <c r="AQ410" i="7"/>
  <c r="AR410" i="7"/>
  <c r="AP410" i="7"/>
  <c r="AO411" i="7"/>
  <c r="I410" i="7"/>
  <c r="H410" i="7"/>
  <c r="K410" i="7"/>
  <c r="J410" i="7"/>
  <c r="C410" i="7"/>
  <c r="B411" i="7" s="1"/>
  <c r="G411" i="7"/>
  <c r="I409" i="1"/>
  <c r="G410" i="1"/>
  <c r="C409" i="1"/>
  <c r="B410" i="1" s="1"/>
  <c r="H409" i="1"/>
  <c r="K409" i="1"/>
  <c r="J409" i="1"/>
  <c r="AP411" i="7" l="1"/>
  <c r="AK411" i="7"/>
  <c r="AJ412" i="7" s="1"/>
  <c r="AS411" i="7"/>
  <c r="AO412" i="7"/>
  <c r="AQ411" i="7"/>
  <c r="AR411" i="7"/>
  <c r="I411" i="7"/>
  <c r="H411" i="7"/>
  <c r="K411" i="7"/>
  <c r="J411" i="7"/>
  <c r="C411" i="7"/>
  <c r="B412" i="7" s="1"/>
  <c r="G412" i="7"/>
  <c r="I410" i="1"/>
  <c r="J410" i="1"/>
  <c r="H410" i="1"/>
  <c r="C410" i="1"/>
  <c r="B411" i="1" s="1"/>
  <c r="K410" i="1"/>
  <c r="G411" i="1"/>
  <c r="AS412" i="7" l="1"/>
  <c r="AK412" i="7"/>
  <c r="AJ413" i="7" s="1"/>
  <c r="AR412" i="7"/>
  <c r="AQ412" i="7"/>
  <c r="AP412" i="7"/>
  <c r="AO413" i="7"/>
  <c r="I412" i="7"/>
  <c r="H412" i="7"/>
  <c r="G413" i="7"/>
  <c r="K412" i="7"/>
  <c r="J412" i="7"/>
  <c r="C412" i="7"/>
  <c r="B413" i="7" s="1"/>
  <c r="I411" i="1"/>
  <c r="J411" i="1"/>
  <c r="H411" i="1"/>
  <c r="K411" i="1"/>
  <c r="G412" i="1"/>
  <c r="C411" i="1"/>
  <c r="B412" i="1" s="1"/>
  <c r="AO414" i="7" l="1"/>
  <c r="AR413" i="7"/>
  <c r="AP413" i="7"/>
  <c r="AK413" i="7"/>
  <c r="AJ414" i="7" s="1"/>
  <c r="AS413" i="7"/>
  <c r="AQ413" i="7"/>
  <c r="I413" i="7"/>
  <c r="H413" i="7"/>
  <c r="C413" i="7"/>
  <c r="B414" i="7" s="1"/>
  <c r="G414" i="7"/>
  <c r="K413" i="7"/>
  <c r="J413" i="7"/>
  <c r="H412" i="1"/>
  <c r="I412" i="1"/>
  <c r="C412" i="1"/>
  <c r="B413" i="1" s="1"/>
  <c r="K412" i="1"/>
  <c r="G413" i="1"/>
  <c r="J412" i="1"/>
  <c r="AK414" i="7" l="1"/>
  <c r="AJ415" i="7" s="1"/>
  <c r="AS414" i="7"/>
  <c r="AR414" i="7"/>
  <c r="AO415" i="7"/>
  <c r="AQ414" i="7"/>
  <c r="AP414" i="7"/>
  <c r="I414" i="7"/>
  <c r="H414" i="7"/>
  <c r="K414" i="7"/>
  <c r="J414" i="7"/>
  <c r="C414" i="7"/>
  <c r="B415" i="7" s="1"/>
  <c r="G415" i="7"/>
  <c r="H413" i="1"/>
  <c r="I413" i="1"/>
  <c r="J413" i="1"/>
  <c r="C413" i="1"/>
  <c r="B414" i="1" s="1"/>
  <c r="K413" i="1"/>
  <c r="G414" i="1"/>
  <c r="AO416" i="7" l="1"/>
  <c r="AR415" i="7"/>
  <c r="AS415" i="7"/>
  <c r="AQ415" i="7"/>
  <c r="AP415" i="7"/>
  <c r="AK415" i="7"/>
  <c r="AJ416" i="7" s="1"/>
  <c r="I415" i="7"/>
  <c r="H415" i="7"/>
  <c r="K415" i="7"/>
  <c r="J415" i="7"/>
  <c r="G416" i="7"/>
  <c r="C415" i="7"/>
  <c r="B416" i="7" s="1"/>
  <c r="H414" i="1"/>
  <c r="C414" i="1"/>
  <c r="B415" i="1" s="1"/>
  <c r="K414" i="1"/>
  <c r="I414" i="1"/>
  <c r="G415" i="1"/>
  <c r="J414" i="1"/>
  <c r="AQ416" i="7" l="1"/>
  <c r="AS416" i="7"/>
  <c r="AO417" i="7"/>
  <c r="AR416" i="7"/>
  <c r="AP416" i="7"/>
  <c r="AK416" i="7"/>
  <c r="AJ417" i="7" s="1"/>
  <c r="I416" i="7"/>
  <c r="H416" i="7"/>
  <c r="G417" i="7"/>
  <c r="K416" i="7"/>
  <c r="J416" i="7"/>
  <c r="C416" i="7"/>
  <c r="B417" i="7" s="1"/>
  <c r="C415" i="1"/>
  <c r="B416" i="1" s="1"/>
  <c r="G416" i="1"/>
  <c r="H415" i="1"/>
  <c r="K415" i="1"/>
  <c r="I415" i="1"/>
  <c r="J415" i="1"/>
  <c r="AO418" i="7" l="1"/>
  <c r="AP417" i="7"/>
  <c r="AR417" i="7"/>
  <c r="AK417" i="7"/>
  <c r="AJ418" i="7" s="1"/>
  <c r="AS417" i="7"/>
  <c r="AQ417" i="7"/>
  <c r="I417" i="7"/>
  <c r="H417" i="7"/>
  <c r="C417" i="7"/>
  <c r="B418" i="7" s="1"/>
  <c r="G418" i="7"/>
  <c r="K417" i="7"/>
  <c r="J417" i="7"/>
  <c r="H416" i="1"/>
  <c r="G417" i="1"/>
  <c r="I416" i="1"/>
  <c r="K416" i="1"/>
  <c r="C416" i="1"/>
  <c r="B417" i="1" s="1"/>
  <c r="J416" i="1"/>
  <c r="AS418" i="7" l="1"/>
  <c r="AK418" i="7"/>
  <c r="AO419" i="7"/>
  <c r="AR418" i="7"/>
  <c r="AQ418" i="7"/>
  <c r="AP418" i="7"/>
  <c r="AJ419" i="7"/>
  <c r="I418" i="7"/>
  <c r="H418" i="7"/>
  <c r="K418" i="7"/>
  <c r="J418" i="7"/>
  <c r="C418" i="7"/>
  <c r="B419" i="7" s="1"/>
  <c r="G419" i="7"/>
  <c r="H417" i="1"/>
  <c r="C417" i="1"/>
  <c r="B418" i="1" s="1"/>
  <c r="G418" i="1"/>
  <c r="I417" i="1"/>
  <c r="J417" i="1"/>
  <c r="K417" i="1"/>
  <c r="AP419" i="7" l="1"/>
  <c r="AO420" i="7"/>
  <c r="AQ419" i="7"/>
  <c r="AK419" i="7"/>
  <c r="AJ420" i="7" s="1"/>
  <c r="AS419" i="7"/>
  <c r="AR419" i="7"/>
  <c r="I419" i="7"/>
  <c r="H419" i="7"/>
  <c r="K419" i="7"/>
  <c r="J419" i="7"/>
  <c r="G420" i="7"/>
  <c r="C419" i="7"/>
  <c r="B420" i="7" s="1"/>
  <c r="H418" i="1"/>
  <c r="J418" i="1"/>
  <c r="K418" i="1"/>
  <c r="G419" i="1"/>
  <c r="C418" i="1"/>
  <c r="B419" i="1" s="1"/>
  <c r="I418" i="1"/>
  <c r="AS420" i="7" l="1"/>
  <c r="AK420" i="7"/>
  <c r="AJ421" i="7" s="1"/>
  <c r="AO421" i="7"/>
  <c r="AQ420" i="7"/>
  <c r="AP420" i="7"/>
  <c r="AR420" i="7"/>
  <c r="I420" i="7"/>
  <c r="H420" i="7"/>
  <c r="G421" i="7"/>
  <c r="K420" i="7"/>
  <c r="C420" i="7"/>
  <c r="B421" i="7" s="1"/>
  <c r="J420" i="7"/>
  <c r="H419" i="1"/>
  <c r="C419" i="1"/>
  <c r="B420" i="1" s="1"/>
  <c r="G420" i="1"/>
  <c r="I419" i="1"/>
  <c r="J419" i="1"/>
  <c r="K419" i="1"/>
  <c r="AO422" i="7" l="1"/>
  <c r="AR421" i="7"/>
  <c r="AQ421" i="7"/>
  <c r="AP421" i="7"/>
  <c r="AK421" i="7"/>
  <c r="AJ422" i="7" s="1"/>
  <c r="AS421" i="7"/>
  <c r="I421" i="7"/>
  <c r="H421" i="7"/>
  <c r="C421" i="7"/>
  <c r="B422" i="7" s="1"/>
  <c r="G422" i="7"/>
  <c r="K421" i="7"/>
  <c r="J421" i="7"/>
  <c r="I420" i="1"/>
  <c r="K420" i="1"/>
  <c r="J420" i="1"/>
  <c r="G421" i="1"/>
  <c r="H420" i="1"/>
  <c r="C420" i="1"/>
  <c r="B421" i="1" s="1"/>
  <c r="AO423" i="7" l="1"/>
  <c r="AP422" i="7"/>
  <c r="AK422" i="7"/>
  <c r="AJ423" i="7" s="1"/>
  <c r="AR422" i="7"/>
  <c r="AS422" i="7"/>
  <c r="AQ422" i="7"/>
  <c r="I422" i="7"/>
  <c r="H422" i="7"/>
  <c r="K422" i="7"/>
  <c r="J422" i="7"/>
  <c r="C422" i="7"/>
  <c r="B423" i="7" s="1"/>
  <c r="G423" i="7"/>
  <c r="K421" i="1"/>
  <c r="J421" i="1"/>
  <c r="G422" i="1"/>
  <c r="C421" i="1"/>
  <c r="B422" i="1" s="1"/>
  <c r="I421" i="1"/>
  <c r="H421" i="1"/>
  <c r="AS423" i="7" l="1"/>
  <c r="AK423" i="7"/>
  <c r="AO424" i="7"/>
  <c r="AR423" i="7"/>
  <c r="AQ423" i="7"/>
  <c r="AJ424" i="7"/>
  <c r="AP423" i="7"/>
  <c r="I423" i="7"/>
  <c r="H423" i="7"/>
  <c r="K423" i="7"/>
  <c r="J423" i="7"/>
  <c r="C423" i="7"/>
  <c r="B424" i="7" s="1"/>
  <c r="G424" i="7"/>
  <c r="H422" i="1"/>
  <c r="K422" i="1"/>
  <c r="I422" i="1"/>
  <c r="G423" i="1"/>
  <c r="C422" i="1"/>
  <c r="B423" i="1" s="1"/>
  <c r="J422" i="1"/>
  <c r="AQ424" i="7" l="1"/>
  <c r="AP424" i="7"/>
  <c r="AO425" i="7"/>
  <c r="AR424" i="7"/>
  <c r="AK424" i="7"/>
  <c r="AJ425" i="7" s="1"/>
  <c r="AS424" i="7"/>
  <c r="I424" i="7"/>
  <c r="H424" i="7"/>
  <c r="G425" i="7"/>
  <c r="K424" i="7"/>
  <c r="C424" i="7"/>
  <c r="B425" i="7" s="1"/>
  <c r="J424" i="7"/>
  <c r="H423" i="1"/>
  <c r="I423" i="1"/>
  <c r="G424" i="1"/>
  <c r="K423" i="1"/>
  <c r="C423" i="1"/>
  <c r="B424" i="1" s="1"/>
  <c r="J423" i="1"/>
  <c r="AO426" i="7" l="1"/>
  <c r="AS425" i="7"/>
  <c r="AK425" i="7"/>
  <c r="AJ426" i="7" s="1"/>
  <c r="AQ425" i="7"/>
  <c r="AR425" i="7"/>
  <c r="AP425" i="7"/>
  <c r="I425" i="7"/>
  <c r="H425" i="7"/>
  <c r="C425" i="7"/>
  <c r="B426" i="7" s="1"/>
  <c r="G426" i="7"/>
  <c r="K425" i="7"/>
  <c r="J425" i="7"/>
  <c r="J424" i="1"/>
  <c r="G425" i="1"/>
  <c r="K424" i="1"/>
  <c r="C424" i="1"/>
  <c r="B425" i="1" s="1"/>
  <c r="H424" i="1"/>
  <c r="I424" i="1"/>
  <c r="AS426" i="7" l="1"/>
  <c r="AK426" i="7"/>
  <c r="AO427" i="7"/>
  <c r="AR426" i="7"/>
  <c r="AQ426" i="7"/>
  <c r="AP426" i="7"/>
  <c r="AJ427" i="7"/>
  <c r="I426" i="7"/>
  <c r="H426" i="7"/>
  <c r="K426" i="7"/>
  <c r="J426" i="7"/>
  <c r="C426" i="7"/>
  <c r="B427" i="7" s="1"/>
  <c r="G427" i="7"/>
  <c r="C425" i="1"/>
  <c r="B426" i="1" s="1"/>
  <c r="H425" i="1"/>
  <c r="I425" i="1"/>
  <c r="G426" i="1"/>
  <c r="K425" i="1"/>
  <c r="J425" i="1"/>
  <c r="AP427" i="7" l="1"/>
  <c r="AO428" i="7"/>
  <c r="AQ427" i="7"/>
  <c r="AK427" i="7"/>
  <c r="AJ428" i="7" s="1"/>
  <c r="AS427" i="7"/>
  <c r="AR427" i="7"/>
  <c r="I427" i="7"/>
  <c r="H427" i="7"/>
  <c r="K427" i="7"/>
  <c r="J427" i="7"/>
  <c r="C427" i="7"/>
  <c r="B428" i="7" s="1"/>
  <c r="G428" i="7"/>
  <c r="C426" i="1"/>
  <c r="B427" i="1" s="1"/>
  <c r="H426" i="1"/>
  <c r="J426" i="1"/>
  <c r="G427" i="1"/>
  <c r="K426" i="1"/>
  <c r="I426" i="1"/>
  <c r="AS428" i="7" l="1"/>
  <c r="AK428" i="7"/>
  <c r="AJ429" i="7" s="1"/>
  <c r="AO429" i="7"/>
  <c r="AQ428" i="7"/>
  <c r="AP428" i="7"/>
  <c r="AR428" i="7"/>
  <c r="I428" i="7"/>
  <c r="H428" i="7"/>
  <c r="G429" i="7"/>
  <c r="K428" i="7"/>
  <c r="J428" i="7"/>
  <c r="C428" i="7"/>
  <c r="B429" i="7" s="1"/>
  <c r="H427" i="1"/>
  <c r="C427" i="1"/>
  <c r="B428" i="1" s="1"/>
  <c r="G428" i="1"/>
  <c r="K427" i="1"/>
  <c r="I427" i="1"/>
  <c r="J427" i="1"/>
  <c r="AO430" i="7" l="1"/>
  <c r="AR429" i="7"/>
  <c r="AQ429" i="7"/>
  <c r="AP429" i="7"/>
  <c r="AS429" i="7"/>
  <c r="AK429" i="7"/>
  <c r="AJ430" i="7" s="1"/>
  <c r="I429" i="7"/>
  <c r="H429" i="7"/>
  <c r="C429" i="7"/>
  <c r="B430" i="7" s="1"/>
  <c r="G430" i="7"/>
  <c r="K429" i="7"/>
  <c r="J429" i="7"/>
  <c r="J428" i="1"/>
  <c r="K428" i="1"/>
  <c r="H428" i="1"/>
  <c r="C428" i="1"/>
  <c r="B429" i="1" s="1"/>
  <c r="G429" i="1"/>
  <c r="I428" i="1"/>
  <c r="AS430" i="7" l="1"/>
  <c r="AK430" i="7"/>
  <c r="AJ431" i="7" s="1"/>
  <c r="AQ430" i="7"/>
  <c r="AO431" i="7"/>
  <c r="AR430" i="7"/>
  <c r="AP430" i="7"/>
  <c r="I430" i="7"/>
  <c r="H430" i="7"/>
  <c r="K430" i="7"/>
  <c r="J430" i="7"/>
  <c r="C430" i="7"/>
  <c r="B431" i="7" s="1"/>
  <c r="G431" i="7"/>
  <c r="G430" i="1"/>
  <c r="C429" i="1"/>
  <c r="B430" i="1" s="1"/>
  <c r="H429" i="1"/>
  <c r="K429" i="1"/>
  <c r="I429" i="1"/>
  <c r="J429" i="1"/>
  <c r="AS431" i="7" l="1"/>
  <c r="AK431" i="7"/>
  <c r="AJ432" i="7" s="1"/>
  <c r="AR431" i="7"/>
  <c r="AO432" i="7"/>
  <c r="AQ431" i="7"/>
  <c r="AP431" i="7"/>
  <c r="I431" i="7"/>
  <c r="H431" i="7"/>
  <c r="K431" i="7"/>
  <c r="J431" i="7"/>
  <c r="G432" i="7"/>
  <c r="C431" i="7"/>
  <c r="B432" i="7" s="1"/>
  <c r="G431" i="1"/>
  <c r="C430" i="1"/>
  <c r="B431" i="1" s="1"/>
  <c r="H430" i="1"/>
  <c r="K430" i="1"/>
  <c r="J430" i="1"/>
  <c r="I430" i="1"/>
  <c r="AQ432" i="7" l="1"/>
  <c r="AS432" i="7"/>
  <c r="AO433" i="7"/>
  <c r="AR432" i="7"/>
  <c r="AP432" i="7"/>
  <c r="AK432" i="7"/>
  <c r="AJ433" i="7" s="1"/>
  <c r="I432" i="7"/>
  <c r="H432" i="7"/>
  <c r="C432" i="7"/>
  <c r="B433" i="7" s="1"/>
  <c r="G433" i="7"/>
  <c r="K432" i="7"/>
  <c r="J432" i="7"/>
  <c r="H431" i="1"/>
  <c r="G432" i="1"/>
  <c r="C431" i="1"/>
  <c r="B432" i="1" s="1"/>
  <c r="I431" i="1"/>
  <c r="J431" i="1"/>
  <c r="K431" i="1"/>
  <c r="AP433" i="7" l="1"/>
  <c r="AR433" i="7"/>
  <c r="AO434" i="7"/>
  <c r="AK433" i="7"/>
  <c r="AJ434" i="7" s="1"/>
  <c r="AQ433" i="7"/>
  <c r="AS433" i="7"/>
  <c r="J433" i="7"/>
  <c r="I433" i="7"/>
  <c r="H433" i="7"/>
  <c r="G434" i="7"/>
  <c r="K433" i="7"/>
  <c r="C433" i="7"/>
  <c r="B434" i="7" s="1"/>
  <c r="J432" i="1"/>
  <c r="K432" i="1"/>
  <c r="H432" i="1"/>
  <c r="G433" i="1"/>
  <c r="C432" i="1"/>
  <c r="B433" i="1" s="1"/>
  <c r="I432" i="1"/>
  <c r="AS434" i="7" l="1"/>
  <c r="AK434" i="7"/>
  <c r="AJ435" i="7" s="1"/>
  <c r="AR434" i="7"/>
  <c r="AP434" i="7"/>
  <c r="AQ434" i="7"/>
  <c r="AO435" i="7"/>
  <c r="J434" i="7"/>
  <c r="I434" i="7"/>
  <c r="H434" i="7"/>
  <c r="K434" i="7"/>
  <c r="C434" i="7"/>
  <c r="B435" i="7" s="1"/>
  <c r="G435" i="7"/>
  <c r="G434" i="1"/>
  <c r="K433" i="1"/>
  <c r="J433" i="1"/>
  <c r="C433" i="1"/>
  <c r="B434" i="1" s="1"/>
  <c r="H433" i="1"/>
  <c r="I433" i="1"/>
  <c r="AP435" i="7" l="1"/>
  <c r="AK435" i="7"/>
  <c r="AJ436" i="7" s="1"/>
  <c r="AS435" i="7"/>
  <c r="AO436" i="7"/>
  <c r="AR435" i="7"/>
  <c r="AQ435" i="7"/>
  <c r="J435" i="7"/>
  <c r="I435" i="7"/>
  <c r="H435" i="7"/>
  <c r="G436" i="7"/>
  <c r="K435" i="7"/>
  <c r="C435" i="7"/>
  <c r="B436" i="7" s="1"/>
  <c r="C434" i="1"/>
  <c r="B435" i="1" s="1"/>
  <c r="H434" i="1"/>
  <c r="J434" i="1"/>
  <c r="I434" i="1"/>
  <c r="G435" i="1"/>
  <c r="K434" i="1"/>
  <c r="AR436" i="7" l="1"/>
  <c r="AO437" i="7"/>
  <c r="AQ436" i="7"/>
  <c r="AP436" i="7"/>
  <c r="AK436" i="7"/>
  <c r="AJ437" i="7" s="1"/>
  <c r="AS436" i="7"/>
  <c r="J436" i="7"/>
  <c r="I436" i="7"/>
  <c r="H436" i="7"/>
  <c r="C436" i="7"/>
  <c r="B437" i="7" s="1"/>
  <c r="K436" i="7"/>
  <c r="G437" i="7"/>
  <c r="H435" i="1"/>
  <c r="G436" i="1"/>
  <c r="C435" i="1"/>
  <c r="B436" i="1" s="1"/>
  <c r="I435" i="1"/>
  <c r="J435" i="1"/>
  <c r="K435" i="1"/>
  <c r="AO438" i="7" l="1"/>
  <c r="AR437" i="7"/>
  <c r="AP437" i="7"/>
  <c r="AS437" i="7"/>
  <c r="AQ437" i="7"/>
  <c r="AK437" i="7"/>
  <c r="AJ438" i="7" s="1"/>
  <c r="J437" i="7"/>
  <c r="I437" i="7"/>
  <c r="H437" i="7"/>
  <c r="K437" i="7"/>
  <c r="G438" i="7"/>
  <c r="C437" i="7"/>
  <c r="B438" i="7" s="1"/>
  <c r="J436" i="1"/>
  <c r="K436" i="1"/>
  <c r="C436" i="1"/>
  <c r="B437" i="1" s="1"/>
  <c r="G437" i="1"/>
  <c r="H436" i="1"/>
  <c r="I436" i="1"/>
  <c r="AK438" i="7" l="1"/>
  <c r="AJ439" i="7" s="1"/>
  <c r="AS438" i="7"/>
  <c r="AQ438" i="7"/>
  <c r="AO439" i="7"/>
  <c r="AR438" i="7"/>
  <c r="AP438" i="7"/>
  <c r="J438" i="7"/>
  <c r="I438" i="7"/>
  <c r="H438" i="7"/>
  <c r="G439" i="7"/>
  <c r="K438" i="7"/>
  <c r="C438" i="7"/>
  <c r="B439" i="7" s="1"/>
  <c r="G438" i="1"/>
  <c r="J437" i="1"/>
  <c r="C437" i="1"/>
  <c r="B438" i="1" s="1"/>
  <c r="H437" i="1"/>
  <c r="I437" i="1"/>
  <c r="K437" i="1"/>
  <c r="AS439" i="7" l="1"/>
  <c r="AK439" i="7"/>
  <c r="AJ440" i="7" s="1"/>
  <c r="AR439" i="7"/>
  <c r="AO440" i="7"/>
  <c r="AQ439" i="7"/>
  <c r="AP439" i="7"/>
  <c r="J439" i="7"/>
  <c r="I439" i="7"/>
  <c r="H439" i="7"/>
  <c r="C439" i="7"/>
  <c r="B440" i="7" s="1"/>
  <c r="G440" i="7"/>
  <c r="K439" i="7"/>
  <c r="C438" i="1"/>
  <c r="B439" i="1" s="1"/>
  <c r="G439" i="1"/>
  <c r="I438" i="1"/>
  <c r="H438" i="1"/>
  <c r="K438" i="1"/>
  <c r="J438" i="1"/>
  <c r="AQ440" i="7" l="1"/>
  <c r="AS440" i="7"/>
  <c r="AO441" i="7"/>
  <c r="AR440" i="7"/>
  <c r="AP440" i="7"/>
  <c r="AK440" i="7"/>
  <c r="AJ441" i="7" s="1"/>
  <c r="J440" i="7"/>
  <c r="I440" i="7"/>
  <c r="H440" i="7"/>
  <c r="K440" i="7"/>
  <c r="C440" i="7"/>
  <c r="B441" i="7" s="1"/>
  <c r="G441" i="7"/>
  <c r="C439" i="1"/>
  <c r="B440" i="1" s="1"/>
  <c r="J439" i="1"/>
  <c r="K439" i="1"/>
  <c r="G440" i="1"/>
  <c r="H439" i="1"/>
  <c r="I439" i="1"/>
  <c r="AP441" i="7" l="1"/>
  <c r="AR441" i="7"/>
  <c r="AO442" i="7"/>
  <c r="AK441" i="7"/>
  <c r="AJ442" i="7" s="1"/>
  <c r="AQ441" i="7"/>
  <c r="AS441" i="7"/>
  <c r="J441" i="7"/>
  <c r="I441" i="7"/>
  <c r="H441" i="7"/>
  <c r="G442" i="7"/>
  <c r="K441" i="7"/>
  <c r="C441" i="7"/>
  <c r="B442" i="7" s="1"/>
  <c r="H440" i="1"/>
  <c r="K440" i="1"/>
  <c r="I440" i="1"/>
  <c r="G441" i="1"/>
  <c r="C440" i="1"/>
  <c r="B441" i="1" s="1"/>
  <c r="J440" i="1"/>
  <c r="AS442" i="7" l="1"/>
  <c r="AK442" i="7"/>
  <c r="AJ443" i="7" s="1"/>
  <c r="AR442" i="7"/>
  <c r="AP442" i="7"/>
  <c r="AQ442" i="7"/>
  <c r="AO443" i="7"/>
  <c r="J442" i="7"/>
  <c r="I442" i="7"/>
  <c r="H442" i="7"/>
  <c r="K442" i="7"/>
  <c r="G443" i="7"/>
  <c r="C442" i="7"/>
  <c r="B443" i="7" s="1"/>
  <c r="J441" i="1"/>
  <c r="H441" i="1"/>
  <c r="I441" i="1"/>
  <c r="C441" i="1"/>
  <c r="B442" i="1" s="1"/>
  <c r="K441" i="1"/>
  <c r="G442" i="1"/>
  <c r="AP443" i="7" l="1"/>
  <c r="AK443" i="7"/>
  <c r="AJ444" i="7" s="1"/>
  <c r="AS443" i="7"/>
  <c r="AO444" i="7"/>
  <c r="AR443" i="7"/>
  <c r="AQ443" i="7"/>
  <c r="J443" i="7"/>
  <c r="I443" i="7"/>
  <c r="H443" i="7"/>
  <c r="C443" i="7"/>
  <c r="B444" i="7" s="1"/>
  <c r="G444" i="7"/>
  <c r="K443" i="7"/>
  <c r="I442" i="1"/>
  <c r="J442" i="1"/>
  <c r="K442" i="1"/>
  <c r="G443" i="1"/>
  <c r="H442" i="1"/>
  <c r="C442" i="1"/>
  <c r="B443" i="1" s="1"/>
  <c r="AR444" i="7" l="1"/>
  <c r="AO445" i="7"/>
  <c r="AQ444" i="7"/>
  <c r="AP444" i="7"/>
  <c r="AK444" i="7"/>
  <c r="AJ445" i="7" s="1"/>
  <c r="AS444" i="7"/>
  <c r="J444" i="7"/>
  <c r="I444" i="7"/>
  <c r="H444" i="7"/>
  <c r="C444" i="7"/>
  <c r="B445" i="7" s="1"/>
  <c r="G445" i="7"/>
  <c r="K444" i="7"/>
  <c r="I443" i="1"/>
  <c r="J443" i="1"/>
  <c r="G444" i="1"/>
  <c r="H443" i="1"/>
  <c r="K443" i="1"/>
  <c r="C443" i="1"/>
  <c r="B444" i="1" s="1"/>
  <c r="AO446" i="7" l="1"/>
  <c r="AR445" i="7"/>
  <c r="AP445" i="7"/>
  <c r="AS445" i="7"/>
  <c r="AQ445" i="7"/>
  <c r="AK445" i="7"/>
  <c r="AJ446" i="7" s="1"/>
  <c r="J445" i="7"/>
  <c r="I445" i="7"/>
  <c r="H445" i="7"/>
  <c r="K445" i="7"/>
  <c r="C445" i="7"/>
  <c r="B446" i="7" s="1"/>
  <c r="G446" i="7"/>
  <c r="C444" i="1"/>
  <c r="B445" i="1" s="1"/>
  <c r="G445" i="1"/>
  <c r="J444" i="1"/>
  <c r="K444" i="1"/>
  <c r="I444" i="1"/>
  <c r="H444" i="1"/>
  <c r="AK446" i="7" l="1"/>
  <c r="AJ447" i="7" s="1"/>
  <c r="AS446" i="7"/>
  <c r="AQ446" i="7"/>
  <c r="AO447" i="7"/>
  <c r="AR446" i="7"/>
  <c r="AP446" i="7"/>
  <c r="J446" i="7"/>
  <c r="I446" i="7"/>
  <c r="H446" i="7"/>
  <c r="G447" i="7"/>
  <c r="K446" i="7"/>
  <c r="C446" i="7"/>
  <c r="B447" i="7" s="1"/>
  <c r="J445" i="1"/>
  <c r="K445" i="1"/>
  <c r="H445" i="1"/>
  <c r="I445" i="1"/>
  <c r="C445" i="1"/>
  <c r="B446" i="1" s="1"/>
  <c r="G446" i="1"/>
  <c r="AS447" i="7" l="1"/>
  <c r="AK447" i="7"/>
  <c r="AJ448" i="7" s="1"/>
  <c r="AR447" i="7"/>
  <c r="AO448" i="7"/>
  <c r="AQ447" i="7"/>
  <c r="AP447" i="7"/>
  <c r="J447" i="7"/>
  <c r="I447" i="7"/>
  <c r="H447" i="7"/>
  <c r="C447" i="7"/>
  <c r="B448" i="7" s="1"/>
  <c r="G448" i="7"/>
  <c r="K447" i="7"/>
  <c r="H446" i="1"/>
  <c r="J446" i="1"/>
  <c r="C446" i="1"/>
  <c r="B447" i="1" s="1"/>
  <c r="G447" i="1"/>
  <c r="K446" i="1"/>
  <c r="I446" i="1"/>
  <c r="AQ448" i="7" l="1"/>
  <c r="AS448" i="7"/>
  <c r="AO449" i="7"/>
  <c r="AR448" i="7"/>
  <c r="AP448" i="7"/>
  <c r="AK448" i="7"/>
  <c r="AJ449" i="7" s="1"/>
  <c r="J448" i="7"/>
  <c r="I448" i="7"/>
  <c r="H448" i="7"/>
  <c r="C448" i="7"/>
  <c r="B449" i="7" s="1"/>
  <c r="K448" i="7"/>
  <c r="G449" i="7"/>
  <c r="K447" i="1"/>
  <c r="G448" i="1"/>
  <c r="I447" i="1"/>
  <c r="J447" i="1"/>
  <c r="C447" i="1"/>
  <c r="B448" i="1" s="1"/>
  <c r="H447" i="1"/>
  <c r="AP449" i="7" l="1"/>
  <c r="AR449" i="7"/>
  <c r="AO450" i="7"/>
  <c r="AK449" i="7"/>
  <c r="AJ450" i="7" s="1"/>
  <c r="AQ449" i="7"/>
  <c r="AS449" i="7"/>
  <c r="J449" i="7"/>
  <c r="I449" i="7"/>
  <c r="H449" i="7"/>
  <c r="G450" i="7"/>
  <c r="C449" i="7"/>
  <c r="B450" i="7" s="1"/>
  <c r="K449" i="7"/>
  <c r="I448" i="1"/>
  <c r="J448" i="1"/>
  <c r="K448" i="1"/>
  <c r="G449" i="1"/>
  <c r="C448" i="1"/>
  <c r="B449" i="1" s="1"/>
  <c r="H448" i="1"/>
  <c r="AS450" i="7" l="1"/>
  <c r="AK450" i="7"/>
  <c r="AJ451" i="7" s="1"/>
  <c r="AR450" i="7"/>
  <c r="AP450" i="7"/>
  <c r="AQ450" i="7"/>
  <c r="AO451" i="7"/>
  <c r="J450" i="7"/>
  <c r="I450" i="7"/>
  <c r="H450" i="7"/>
  <c r="K450" i="7"/>
  <c r="G451" i="7"/>
  <c r="C450" i="7"/>
  <c r="B451" i="7" s="1"/>
  <c r="G450" i="1"/>
  <c r="C449" i="1"/>
  <c r="B450" i="1" s="1"/>
  <c r="H449" i="1"/>
  <c r="I449" i="1"/>
  <c r="K449" i="1"/>
  <c r="J449" i="1"/>
  <c r="AP451" i="7" l="1"/>
  <c r="AK451" i="7"/>
  <c r="AJ452" i="7" s="1"/>
  <c r="AS451" i="7"/>
  <c r="AO452" i="7"/>
  <c r="AR451" i="7"/>
  <c r="AQ451" i="7"/>
  <c r="J451" i="7"/>
  <c r="I451" i="7"/>
  <c r="H451" i="7"/>
  <c r="K451" i="7"/>
  <c r="C451" i="7"/>
  <c r="B452" i="7" s="1"/>
  <c r="G452" i="7"/>
  <c r="J450" i="1"/>
  <c r="K450" i="1"/>
  <c r="G451" i="1"/>
  <c r="I450" i="1"/>
  <c r="H450" i="1"/>
  <c r="C450" i="1"/>
  <c r="B451" i="1" s="1"/>
  <c r="AR452" i="7" l="1"/>
  <c r="AO453" i="7"/>
  <c r="AQ452" i="7"/>
  <c r="AP452" i="7"/>
  <c r="AK452" i="7"/>
  <c r="AJ453" i="7" s="1"/>
  <c r="AS452" i="7"/>
  <c r="J452" i="7"/>
  <c r="I452" i="7"/>
  <c r="H452" i="7"/>
  <c r="C452" i="7"/>
  <c r="B453" i="7" s="1"/>
  <c r="G453" i="7"/>
  <c r="K452" i="7"/>
  <c r="J451" i="1"/>
  <c r="K451" i="1"/>
  <c r="I451" i="1"/>
  <c r="G452" i="1"/>
  <c r="C451" i="1"/>
  <c r="B452" i="1" s="1"/>
  <c r="H451" i="1"/>
  <c r="AO454" i="7" l="1"/>
  <c r="AR453" i="7"/>
  <c r="AP453" i="7"/>
  <c r="AS453" i="7"/>
  <c r="AQ453" i="7"/>
  <c r="AK453" i="7"/>
  <c r="AJ454" i="7" s="1"/>
  <c r="J453" i="7"/>
  <c r="I453" i="7"/>
  <c r="H453" i="7"/>
  <c r="K453" i="7"/>
  <c r="C453" i="7"/>
  <c r="G454" i="7"/>
  <c r="B454" i="7"/>
  <c r="J452" i="1"/>
  <c r="G453" i="1"/>
  <c r="H452" i="1"/>
  <c r="K452" i="1"/>
  <c r="C452" i="1"/>
  <c r="B453" i="1" s="1"/>
  <c r="I452" i="1"/>
  <c r="AK454" i="7" l="1"/>
  <c r="AJ455" i="7" s="1"/>
  <c r="AS454" i="7"/>
  <c r="AQ454" i="7"/>
  <c r="AO455" i="7"/>
  <c r="AR454" i="7"/>
  <c r="AP454" i="7"/>
  <c r="J454" i="7"/>
  <c r="I454" i="7"/>
  <c r="H454" i="7"/>
  <c r="G455" i="7"/>
  <c r="K454" i="7"/>
  <c r="C454" i="7"/>
  <c r="B455" i="7" s="1"/>
  <c r="J453" i="1"/>
  <c r="K453" i="1"/>
  <c r="I453" i="1"/>
  <c r="H453" i="1"/>
  <c r="G454" i="1"/>
  <c r="C453" i="1"/>
  <c r="B454" i="1" s="1"/>
  <c r="AS455" i="7" l="1"/>
  <c r="AK455" i="7"/>
  <c r="AJ456" i="7" s="1"/>
  <c r="AR455" i="7"/>
  <c r="AO456" i="7"/>
  <c r="AQ455" i="7"/>
  <c r="AP455" i="7"/>
  <c r="J455" i="7"/>
  <c r="I455" i="7"/>
  <c r="H455" i="7"/>
  <c r="C455" i="7"/>
  <c r="B456" i="7" s="1"/>
  <c r="G456" i="7"/>
  <c r="K455" i="7"/>
  <c r="K454" i="1"/>
  <c r="G455" i="1"/>
  <c r="C454" i="1"/>
  <c r="B455" i="1" s="1"/>
  <c r="J454" i="1"/>
  <c r="I454" i="1"/>
  <c r="H454" i="1"/>
  <c r="AQ456" i="7" l="1"/>
  <c r="AS456" i="7"/>
  <c r="AR456" i="7"/>
  <c r="AO457" i="7"/>
  <c r="AP456" i="7"/>
  <c r="AK456" i="7"/>
  <c r="AJ457" i="7" s="1"/>
  <c r="J456" i="7"/>
  <c r="I456" i="7"/>
  <c r="H456" i="7"/>
  <c r="C456" i="7"/>
  <c r="B457" i="7" s="1"/>
  <c r="G457" i="7"/>
  <c r="K456" i="7"/>
  <c r="K455" i="1"/>
  <c r="C455" i="1"/>
  <c r="B456" i="1" s="1"/>
  <c r="J455" i="1"/>
  <c r="I455" i="1"/>
  <c r="G456" i="1"/>
  <c r="H455" i="1"/>
  <c r="AQ457" i="7" l="1"/>
  <c r="AR457" i="7"/>
  <c r="AO458" i="7"/>
  <c r="AP457" i="7"/>
  <c r="AK457" i="7"/>
  <c r="AJ458" i="7" s="1"/>
  <c r="AS457" i="7"/>
  <c r="J457" i="7"/>
  <c r="I457" i="7"/>
  <c r="H457" i="7"/>
  <c r="G458" i="7"/>
  <c r="K457" i="7"/>
  <c r="C457" i="7"/>
  <c r="B458" i="7" s="1"/>
  <c r="C456" i="1"/>
  <c r="B457" i="1" s="1"/>
  <c r="H456" i="1"/>
  <c r="I456" i="1"/>
  <c r="J456" i="1"/>
  <c r="K456" i="1"/>
  <c r="G457" i="1"/>
  <c r="AS458" i="7" l="1"/>
  <c r="AK458" i="7"/>
  <c r="AO459" i="7"/>
  <c r="AP458" i="7"/>
  <c r="AJ459" i="7"/>
  <c r="AR458" i="7"/>
  <c r="AQ458" i="7"/>
  <c r="J458" i="7"/>
  <c r="I458" i="7"/>
  <c r="H458" i="7"/>
  <c r="K458" i="7"/>
  <c r="G459" i="7"/>
  <c r="C458" i="7"/>
  <c r="B459" i="7" s="1"/>
  <c r="K457" i="1"/>
  <c r="G458" i="1"/>
  <c r="I457" i="1"/>
  <c r="J457" i="1"/>
  <c r="C457" i="1"/>
  <c r="B458" i="1" s="1"/>
  <c r="H457" i="1"/>
  <c r="AS459" i="7" l="1"/>
  <c r="AK459" i="7"/>
  <c r="AJ460" i="7" s="1"/>
  <c r="AP459" i="7"/>
  <c r="AR459" i="7"/>
  <c r="AO460" i="7"/>
  <c r="AQ459" i="7"/>
  <c r="J459" i="7"/>
  <c r="I459" i="7"/>
  <c r="H459" i="7"/>
  <c r="K459" i="7"/>
  <c r="G460" i="7"/>
  <c r="C459" i="7"/>
  <c r="B460" i="7" s="1"/>
  <c r="J458" i="1"/>
  <c r="K458" i="1"/>
  <c r="H458" i="1"/>
  <c r="I458" i="1"/>
  <c r="G459" i="1"/>
  <c r="C458" i="1"/>
  <c r="B459" i="1" s="1"/>
  <c r="AP460" i="7" l="1"/>
  <c r="AK460" i="7"/>
  <c r="AJ461" i="7" s="1"/>
  <c r="AS460" i="7"/>
  <c r="AO461" i="7"/>
  <c r="AQ460" i="7"/>
  <c r="AR460" i="7"/>
  <c r="J460" i="7"/>
  <c r="I460" i="7"/>
  <c r="H460" i="7"/>
  <c r="C460" i="7"/>
  <c r="B461" i="7" s="1"/>
  <c r="G461" i="7"/>
  <c r="K460" i="7"/>
  <c r="K459" i="1"/>
  <c r="C459" i="1"/>
  <c r="B460" i="1" s="1"/>
  <c r="H459" i="1"/>
  <c r="J459" i="1"/>
  <c r="I459" i="1"/>
  <c r="G460" i="1"/>
  <c r="AO462" i="7" l="1"/>
  <c r="AR461" i="7"/>
  <c r="AK461" i="7"/>
  <c r="AJ462" i="7" s="1"/>
  <c r="AS461" i="7"/>
  <c r="AQ461" i="7"/>
  <c r="AP461" i="7"/>
  <c r="J461" i="7"/>
  <c r="I461" i="7"/>
  <c r="H461" i="7"/>
  <c r="K461" i="7"/>
  <c r="C461" i="7"/>
  <c r="B462" i="7" s="1"/>
  <c r="G462" i="7"/>
  <c r="K460" i="1"/>
  <c r="C460" i="1"/>
  <c r="B461" i="1" s="1"/>
  <c r="H460" i="1"/>
  <c r="J460" i="1"/>
  <c r="I460" i="1"/>
  <c r="G461" i="1"/>
  <c r="AO463" i="7" l="1"/>
  <c r="AR462" i="7"/>
  <c r="AK462" i="7"/>
  <c r="AJ463" i="7" s="1"/>
  <c r="AS462" i="7"/>
  <c r="AQ462" i="7"/>
  <c r="AP462" i="7"/>
  <c r="J462" i="7"/>
  <c r="I462" i="7"/>
  <c r="H462" i="7"/>
  <c r="G463" i="7"/>
  <c r="K462" i="7"/>
  <c r="C462" i="7"/>
  <c r="B463" i="7" s="1"/>
  <c r="K461" i="1"/>
  <c r="G462" i="1"/>
  <c r="H461" i="1"/>
  <c r="I461" i="1"/>
  <c r="C461" i="1"/>
  <c r="B462" i="1" s="1"/>
  <c r="J461" i="1"/>
  <c r="AK463" i="7" l="1"/>
  <c r="AJ464" i="7" s="1"/>
  <c r="AS463" i="7"/>
  <c r="AR463" i="7"/>
  <c r="AO464" i="7"/>
  <c r="AQ463" i="7"/>
  <c r="AP463" i="7"/>
  <c r="J463" i="7"/>
  <c r="I463" i="7"/>
  <c r="H463" i="7"/>
  <c r="C463" i="7"/>
  <c r="B464" i="7" s="1"/>
  <c r="G464" i="7"/>
  <c r="K463" i="7"/>
  <c r="J462" i="1"/>
  <c r="G463" i="1"/>
  <c r="C462" i="1"/>
  <c r="B463" i="1" s="1"/>
  <c r="K462" i="1"/>
  <c r="H462" i="1"/>
  <c r="I462" i="1"/>
  <c r="AQ464" i="7" l="1"/>
  <c r="AS464" i="7"/>
  <c r="AR464" i="7"/>
  <c r="AO465" i="7"/>
  <c r="AP464" i="7"/>
  <c r="AK464" i="7"/>
  <c r="AJ465" i="7" s="1"/>
  <c r="J464" i="7"/>
  <c r="I464" i="7"/>
  <c r="H464" i="7"/>
  <c r="C464" i="7"/>
  <c r="B465" i="7" s="1"/>
  <c r="K464" i="7"/>
  <c r="G465" i="7"/>
  <c r="C463" i="1"/>
  <c r="B464" i="1" s="1"/>
  <c r="H463" i="1"/>
  <c r="J463" i="1"/>
  <c r="K463" i="1"/>
  <c r="I463" i="1"/>
  <c r="G464" i="1"/>
  <c r="AQ465" i="7" l="1"/>
  <c r="AR465" i="7"/>
  <c r="AO466" i="7"/>
  <c r="AP465" i="7"/>
  <c r="AK465" i="7"/>
  <c r="AJ466" i="7" s="1"/>
  <c r="AS465" i="7"/>
  <c r="J465" i="7"/>
  <c r="I465" i="7"/>
  <c r="H465" i="7"/>
  <c r="G466" i="7"/>
  <c r="K465" i="7"/>
  <c r="C465" i="7"/>
  <c r="B466" i="7" s="1"/>
  <c r="K464" i="1"/>
  <c r="H464" i="1"/>
  <c r="J464" i="1"/>
  <c r="G465" i="1"/>
  <c r="C464" i="1"/>
  <c r="B465" i="1" s="1"/>
  <c r="I464" i="1"/>
  <c r="AS466" i="7" l="1"/>
  <c r="AK466" i="7"/>
  <c r="AJ467" i="7" s="1"/>
  <c r="AO467" i="7"/>
  <c r="AP466" i="7"/>
  <c r="AR466" i="7"/>
  <c r="AQ466" i="7"/>
  <c r="J466" i="7"/>
  <c r="I466" i="7"/>
  <c r="H466" i="7"/>
  <c r="K466" i="7"/>
  <c r="G467" i="7"/>
  <c r="C466" i="7"/>
  <c r="B467" i="7" s="1"/>
  <c r="H465" i="1"/>
  <c r="I465" i="1"/>
  <c r="J465" i="1"/>
  <c r="K465" i="1"/>
  <c r="G466" i="1"/>
  <c r="C465" i="1"/>
  <c r="B466" i="1" s="1"/>
  <c r="AS467" i="7" l="1"/>
  <c r="AK467" i="7"/>
  <c r="AJ468" i="7" s="1"/>
  <c r="AP467" i="7"/>
  <c r="AR467" i="7"/>
  <c r="AQ467" i="7"/>
  <c r="AO468" i="7"/>
  <c r="J467" i="7"/>
  <c r="I467" i="7"/>
  <c r="H467" i="7"/>
  <c r="K467" i="7"/>
  <c r="C467" i="7"/>
  <c r="B468" i="7" s="1"/>
  <c r="G468" i="7"/>
  <c r="J466" i="1"/>
  <c r="K466" i="1"/>
  <c r="H466" i="1"/>
  <c r="I466" i="1"/>
  <c r="G467" i="1"/>
  <c r="C466" i="1"/>
  <c r="B467" i="1" s="1"/>
  <c r="AP468" i="7" l="1"/>
  <c r="AK468" i="7"/>
  <c r="AJ469" i="7" s="1"/>
  <c r="AS468" i="7"/>
  <c r="AO469" i="7"/>
  <c r="AQ468" i="7"/>
  <c r="AR468" i="7"/>
  <c r="J468" i="7"/>
  <c r="I468" i="7"/>
  <c r="H468" i="7"/>
  <c r="C468" i="7"/>
  <c r="B469" i="7" s="1"/>
  <c r="G469" i="7"/>
  <c r="K468" i="7"/>
  <c r="J467" i="1"/>
  <c r="I467" i="1"/>
  <c r="H467" i="1"/>
  <c r="K467" i="1"/>
  <c r="G468" i="1"/>
  <c r="C467" i="1"/>
  <c r="B468" i="1" s="1"/>
  <c r="AO470" i="7" l="1"/>
  <c r="AR469" i="7"/>
  <c r="AK469" i="7"/>
  <c r="AJ470" i="7" s="1"/>
  <c r="AS469" i="7"/>
  <c r="AQ469" i="7"/>
  <c r="AP469" i="7"/>
  <c r="J469" i="7"/>
  <c r="I469" i="7"/>
  <c r="H469" i="7"/>
  <c r="K469" i="7"/>
  <c r="C469" i="7"/>
  <c r="B470" i="7" s="1"/>
  <c r="G470" i="7"/>
  <c r="J468" i="1"/>
  <c r="K468" i="1"/>
  <c r="G469" i="1"/>
  <c r="C468" i="1"/>
  <c r="B469" i="1" s="1"/>
  <c r="H468" i="1"/>
  <c r="I468" i="1"/>
  <c r="AO471" i="7" l="1"/>
  <c r="AR470" i="7"/>
  <c r="AK470" i="7"/>
  <c r="AJ471" i="7" s="1"/>
  <c r="AS470" i="7"/>
  <c r="AQ470" i="7"/>
  <c r="AP470" i="7"/>
  <c r="J470" i="7"/>
  <c r="I470" i="7"/>
  <c r="H470" i="7"/>
  <c r="G471" i="7"/>
  <c r="K470" i="7"/>
  <c r="C470" i="7"/>
  <c r="B471" i="7" s="1"/>
  <c r="J469" i="1"/>
  <c r="C469" i="1"/>
  <c r="B470" i="1" s="1"/>
  <c r="H469" i="1"/>
  <c r="K469" i="1"/>
  <c r="G470" i="1"/>
  <c r="I469" i="1"/>
  <c r="AK471" i="7" l="1"/>
  <c r="AJ472" i="7" s="1"/>
  <c r="AS471" i="7"/>
  <c r="AR471" i="7"/>
  <c r="AO472" i="7"/>
  <c r="AQ471" i="7"/>
  <c r="AP471" i="7"/>
  <c r="J471" i="7"/>
  <c r="I471" i="7"/>
  <c r="H471" i="7"/>
  <c r="C471" i="7"/>
  <c r="B472" i="7" s="1"/>
  <c r="G472" i="7"/>
  <c r="K471" i="7"/>
  <c r="J470" i="1"/>
  <c r="H470" i="1"/>
  <c r="I470" i="1"/>
  <c r="K470" i="1"/>
  <c r="G471" i="1"/>
  <c r="C470" i="1"/>
  <c r="B471" i="1" s="1"/>
  <c r="AQ472" i="7" l="1"/>
  <c r="AS472" i="7"/>
  <c r="AR472" i="7"/>
  <c r="AO473" i="7"/>
  <c r="AP472" i="7"/>
  <c r="AK472" i="7"/>
  <c r="AJ473" i="7" s="1"/>
  <c r="J472" i="7"/>
  <c r="I472" i="7"/>
  <c r="H472" i="7"/>
  <c r="K472" i="7"/>
  <c r="C472" i="7"/>
  <c r="B473" i="7" s="1"/>
  <c r="G473" i="7"/>
  <c r="K471" i="1"/>
  <c r="C471" i="1"/>
  <c r="B472" i="1" s="1"/>
  <c r="G472" i="1"/>
  <c r="J471" i="1"/>
  <c r="I471" i="1"/>
  <c r="H471" i="1"/>
  <c r="AQ473" i="7" l="1"/>
  <c r="AR473" i="7"/>
  <c r="AO474" i="7"/>
  <c r="AP473" i="7"/>
  <c r="AK473" i="7"/>
  <c r="AJ474" i="7" s="1"/>
  <c r="AS473" i="7"/>
  <c r="J473" i="7"/>
  <c r="I473" i="7"/>
  <c r="H473" i="7"/>
  <c r="G474" i="7"/>
  <c r="K473" i="7"/>
  <c r="C473" i="7"/>
  <c r="B474" i="7" s="1"/>
  <c r="J472" i="1"/>
  <c r="K472" i="1"/>
  <c r="G473" i="1"/>
  <c r="C472" i="1"/>
  <c r="B473" i="1" s="1"/>
  <c r="H472" i="1"/>
  <c r="I472" i="1"/>
  <c r="AS474" i="7" l="1"/>
  <c r="AK474" i="7"/>
  <c r="AJ475" i="7" s="1"/>
  <c r="AO475" i="7"/>
  <c r="AP474" i="7"/>
  <c r="AR474" i="7"/>
  <c r="AQ474" i="7"/>
  <c r="J474" i="7"/>
  <c r="I474" i="7"/>
  <c r="H474" i="7"/>
  <c r="K474" i="7"/>
  <c r="C474" i="7"/>
  <c r="G475" i="7"/>
  <c r="B475" i="7"/>
  <c r="J473" i="1"/>
  <c r="I473" i="1"/>
  <c r="K473" i="1"/>
  <c r="G474" i="1"/>
  <c r="C473" i="1"/>
  <c r="B474" i="1" s="1"/>
  <c r="H473" i="1"/>
  <c r="AS475" i="7" l="1"/>
  <c r="AK475" i="7"/>
  <c r="AJ476" i="7" s="1"/>
  <c r="AP475" i="7"/>
  <c r="AR475" i="7"/>
  <c r="AO476" i="7"/>
  <c r="AQ475" i="7"/>
  <c r="J475" i="7"/>
  <c r="I475" i="7"/>
  <c r="H475" i="7"/>
  <c r="K475" i="7"/>
  <c r="C475" i="7"/>
  <c r="B476" i="7" s="1"/>
  <c r="G476" i="7"/>
  <c r="J474" i="1"/>
  <c r="K474" i="1"/>
  <c r="I474" i="1"/>
  <c r="H474" i="1"/>
  <c r="G475" i="1"/>
  <c r="C474" i="1"/>
  <c r="B475" i="1" s="1"/>
  <c r="AP476" i="7" l="1"/>
  <c r="AK476" i="7"/>
  <c r="AJ477" i="7" s="1"/>
  <c r="AS476" i="7"/>
  <c r="AO477" i="7"/>
  <c r="AQ476" i="7"/>
  <c r="AR476" i="7"/>
  <c r="J476" i="7"/>
  <c r="I476" i="7"/>
  <c r="H476" i="7"/>
  <c r="C476" i="7"/>
  <c r="B477" i="7" s="1"/>
  <c r="G477" i="7"/>
  <c r="K476" i="7"/>
  <c r="K475" i="1"/>
  <c r="G476" i="1"/>
  <c r="C475" i="1"/>
  <c r="B476" i="1" s="1"/>
  <c r="H475" i="1"/>
  <c r="J475" i="1"/>
  <c r="I475" i="1"/>
  <c r="AO478" i="7" l="1"/>
  <c r="AR477" i="7"/>
  <c r="AK477" i="7"/>
  <c r="AJ478" i="7" s="1"/>
  <c r="AS477" i="7"/>
  <c r="AQ477" i="7"/>
  <c r="AP477" i="7"/>
  <c r="J477" i="7"/>
  <c r="I477" i="7"/>
  <c r="H477" i="7"/>
  <c r="K477" i="7"/>
  <c r="C477" i="7"/>
  <c r="B478" i="7" s="1"/>
  <c r="G478" i="7"/>
  <c r="J476" i="1"/>
  <c r="C476" i="1"/>
  <c r="B477" i="1" s="1"/>
  <c r="K476" i="1"/>
  <c r="I476" i="1"/>
  <c r="G477" i="1"/>
  <c r="H476" i="1"/>
  <c r="AO479" i="7" l="1"/>
  <c r="AR478" i="7"/>
  <c r="AK478" i="7"/>
  <c r="AJ479" i="7" s="1"/>
  <c r="AS478" i="7"/>
  <c r="AQ478" i="7"/>
  <c r="AP478" i="7"/>
  <c r="J478" i="7"/>
  <c r="I478" i="7"/>
  <c r="H478" i="7"/>
  <c r="G479" i="7"/>
  <c r="K478" i="7"/>
  <c r="C478" i="7"/>
  <c r="B479" i="7" s="1"/>
  <c r="G478" i="1"/>
  <c r="C477" i="1"/>
  <c r="B478" i="1" s="1"/>
  <c r="J477" i="1"/>
  <c r="K477" i="1"/>
  <c r="I477" i="1"/>
  <c r="H477" i="1"/>
  <c r="AK479" i="7" l="1"/>
  <c r="AJ480" i="7" s="1"/>
  <c r="AS479" i="7"/>
  <c r="AR479" i="7"/>
  <c r="AO480" i="7"/>
  <c r="AQ479" i="7"/>
  <c r="AP479" i="7"/>
  <c r="J479" i="7"/>
  <c r="I479" i="7"/>
  <c r="H479" i="7"/>
  <c r="C479" i="7"/>
  <c r="B480" i="7" s="1"/>
  <c r="G480" i="7"/>
  <c r="K479" i="7"/>
  <c r="J478" i="1"/>
  <c r="H478" i="1"/>
  <c r="C478" i="1"/>
  <c r="B479" i="1" s="1"/>
  <c r="K478" i="1"/>
  <c r="I478" i="1"/>
  <c r="G479" i="1"/>
  <c r="AQ480" i="7" l="1"/>
  <c r="AS480" i="7"/>
  <c r="AR480" i="7"/>
  <c r="AO481" i="7"/>
  <c r="AP480" i="7"/>
  <c r="AK480" i="7"/>
  <c r="AJ481" i="7" s="1"/>
  <c r="J480" i="7"/>
  <c r="I480" i="7"/>
  <c r="H480" i="7"/>
  <c r="K480" i="7"/>
  <c r="C480" i="7"/>
  <c r="B481" i="7" s="1"/>
  <c r="G481" i="7"/>
  <c r="K479" i="1"/>
  <c r="I479" i="1"/>
  <c r="G480" i="1"/>
  <c r="C479" i="1"/>
  <c r="B480" i="1" s="1"/>
  <c r="H479" i="1"/>
  <c r="J479" i="1"/>
  <c r="AQ481" i="7" l="1"/>
  <c r="AR481" i="7"/>
  <c r="AO482" i="7"/>
  <c r="AP481" i="7"/>
  <c r="AK481" i="7"/>
  <c r="AJ482" i="7" s="1"/>
  <c r="AS481" i="7"/>
  <c r="K481" i="7"/>
  <c r="J481" i="7"/>
  <c r="I481" i="7"/>
  <c r="H481" i="7"/>
  <c r="G482" i="7"/>
  <c r="C481" i="7"/>
  <c r="B482" i="7" s="1"/>
  <c r="K480" i="1"/>
  <c r="C480" i="1"/>
  <c r="B481" i="1" s="1"/>
  <c r="J480" i="1"/>
  <c r="I480" i="1"/>
  <c r="G481" i="1"/>
  <c r="H480" i="1"/>
  <c r="AS482" i="7" l="1"/>
  <c r="AK482" i="7"/>
  <c r="AJ483" i="7" s="1"/>
  <c r="AO483" i="7"/>
  <c r="AP482" i="7"/>
  <c r="AR482" i="7"/>
  <c r="AQ482" i="7"/>
  <c r="K482" i="7"/>
  <c r="J482" i="7"/>
  <c r="I482" i="7"/>
  <c r="H482" i="7"/>
  <c r="G483" i="7"/>
  <c r="C482" i="7"/>
  <c r="B483" i="7" s="1"/>
  <c r="K481" i="1"/>
  <c r="C481" i="1"/>
  <c r="B482" i="1" s="1"/>
  <c r="G482" i="1"/>
  <c r="J481" i="1"/>
  <c r="I481" i="1"/>
  <c r="H481" i="1"/>
  <c r="AS483" i="7" l="1"/>
  <c r="AK483" i="7"/>
  <c r="AJ484" i="7" s="1"/>
  <c r="AP483" i="7"/>
  <c r="AR483" i="7"/>
  <c r="AQ483" i="7"/>
  <c r="AO484" i="7"/>
  <c r="K483" i="7"/>
  <c r="J483" i="7"/>
  <c r="I483" i="7"/>
  <c r="H483" i="7"/>
  <c r="G484" i="7"/>
  <c r="C483" i="7"/>
  <c r="B484" i="7" s="1"/>
  <c r="H482" i="1"/>
  <c r="I482" i="1"/>
  <c r="K482" i="1"/>
  <c r="C482" i="1"/>
  <c r="B483" i="1" s="1"/>
  <c r="G483" i="1"/>
  <c r="J482" i="1"/>
  <c r="AP484" i="7" l="1"/>
  <c r="AK484" i="7"/>
  <c r="AJ485" i="7" s="1"/>
  <c r="AS484" i="7"/>
  <c r="AO485" i="7"/>
  <c r="AQ484" i="7"/>
  <c r="AR484" i="7"/>
  <c r="K484" i="7"/>
  <c r="J484" i="7"/>
  <c r="I484" i="7"/>
  <c r="H484" i="7"/>
  <c r="G485" i="7"/>
  <c r="C484" i="7"/>
  <c r="B485" i="7" s="1"/>
  <c r="H483" i="1"/>
  <c r="G484" i="1"/>
  <c r="K483" i="1"/>
  <c r="I483" i="1"/>
  <c r="J483" i="1"/>
  <c r="C483" i="1"/>
  <c r="B484" i="1" s="1"/>
  <c r="AO486" i="7" l="1"/>
  <c r="AR485" i="7"/>
  <c r="AK485" i="7"/>
  <c r="AJ486" i="7" s="1"/>
  <c r="AS485" i="7"/>
  <c r="AQ485" i="7"/>
  <c r="AP485" i="7"/>
  <c r="K485" i="7"/>
  <c r="J485" i="7"/>
  <c r="I485" i="7"/>
  <c r="H485" i="7"/>
  <c r="G486" i="7"/>
  <c r="C485" i="7"/>
  <c r="B486" i="7" s="1"/>
  <c r="H484" i="1"/>
  <c r="I484" i="1"/>
  <c r="G485" i="1"/>
  <c r="C484" i="1"/>
  <c r="B485" i="1" s="1"/>
  <c r="J484" i="1"/>
  <c r="K484" i="1"/>
  <c r="AO487" i="7" l="1"/>
  <c r="AR486" i="7"/>
  <c r="AK486" i="7"/>
  <c r="AJ487" i="7" s="1"/>
  <c r="AS486" i="7"/>
  <c r="AQ486" i="7"/>
  <c r="AP486" i="7"/>
  <c r="K486" i="7"/>
  <c r="J486" i="7"/>
  <c r="I486" i="7"/>
  <c r="H486" i="7"/>
  <c r="G487" i="7"/>
  <c r="C486" i="7"/>
  <c r="B487" i="7" s="1"/>
  <c r="C485" i="1"/>
  <c r="B486" i="1" s="1"/>
  <c r="I485" i="1"/>
  <c r="H485" i="1"/>
  <c r="K485" i="1"/>
  <c r="G486" i="1"/>
  <c r="J485" i="1"/>
  <c r="AK487" i="7" l="1"/>
  <c r="AJ488" i="7" s="1"/>
  <c r="AS487" i="7"/>
  <c r="AR487" i="7"/>
  <c r="AO488" i="7"/>
  <c r="AQ487" i="7"/>
  <c r="AP487" i="7"/>
  <c r="K487" i="7"/>
  <c r="J487" i="7"/>
  <c r="I487" i="7"/>
  <c r="H487" i="7"/>
  <c r="G488" i="7"/>
  <c r="C487" i="7"/>
  <c r="B488" i="7" s="1"/>
  <c r="H486" i="1"/>
  <c r="J486" i="1"/>
  <c r="K486" i="1"/>
  <c r="I486" i="1"/>
  <c r="C486" i="1"/>
  <c r="B487" i="1" s="1"/>
  <c r="G487" i="1"/>
  <c r="AQ488" i="7" l="1"/>
  <c r="AS488" i="7"/>
  <c r="AR488" i="7"/>
  <c r="AO489" i="7"/>
  <c r="AP488" i="7"/>
  <c r="AK488" i="7"/>
  <c r="AJ489" i="7" s="1"/>
  <c r="K488" i="7"/>
  <c r="J488" i="7"/>
  <c r="I488" i="7"/>
  <c r="H488" i="7"/>
  <c r="G489" i="7"/>
  <c r="C488" i="7"/>
  <c r="B489" i="7" s="1"/>
  <c r="I487" i="1"/>
  <c r="H487" i="1"/>
  <c r="J487" i="1"/>
  <c r="C487" i="1"/>
  <c r="B488" i="1" s="1"/>
  <c r="K487" i="1"/>
  <c r="G488" i="1"/>
  <c r="AQ489" i="7" l="1"/>
  <c r="AR489" i="7"/>
  <c r="AO490" i="7"/>
  <c r="AP489" i="7"/>
  <c r="AK489" i="7"/>
  <c r="AJ490" i="7" s="1"/>
  <c r="AS489" i="7"/>
  <c r="K489" i="7"/>
  <c r="J489" i="7"/>
  <c r="I489" i="7"/>
  <c r="H489" i="7"/>
  <c r="G490" i="7"/>
  <c r="C489" i="7"/>
  <c r="B490" i="7" s="1"/>
  <c r="H488" i="1"/>
  <c r="I488" i="1"/>
  <c r="G489" i="1"/>
  <c r="J488" i="1"/>
  <c r="K488" i="1"/>
  <c r="C488" i="1"/>
  <c r="B489" i="1" s="1"/>
  <c r="AS490" i="7" l="1"/>
  <c r="AK490" i="7"/>
  <c r="AJ491" i="7" s="1"/>
  <c r="AO491" i="7"/>
  <c r="AP490" i="7"/>
  <c r="AR490" i="7"/>
  <c r="AQ490" i="7"/>
  <c r="K490" i="7"/>
  <c r="J490" i="7"/>
  <c r="I490" i="7"/>
  <c r="H490" i="7"/>
  <c r="G491" i="7"/>
  <c r="C490" i="7"/>
  <c r="B491" i="7" s="1"/>
  <c r="H489" i="1"/>
  <c r="K489" i="1"/>
  <c r="C489" i="1"/>
  <c r="B490" i="1" s="1"/>
  <c r="G490" i="1"/>
  <c r="J489" i="1"/>
  <c r="I489" i="1"/>
  <c r="AS491" i="7" l="1"/>
  <c r="AK491" i="7"/>
  <c r="AJ492" i="7" s="1"/>
  <c r="AP491" i="7"/>
  <c r="AR491" i="7"/>
  <c r="AO492" i="7"/>
  <c r="AQ491" i="7"/>
  <c r="K491" i="7"/>
  <c r="J491" i="7"/>
  <c r="I491" i="7"/>
  <c r="H491" i="7"/>
  <c r="G492" i="7"/>
  <c r="C491" i="7"/>
  <c r="B492" i="7" s="1"/>
  <c r="K490" i="1"/>
  <c r="C490" i="1"/>
  <c r="B491" i="1" s="1"/>
  <c r="G491" i="1"/>
  <c r="I490" i="1"/>
  <c r="J490" i="1"/>
  <c r="H490" i="1"/>
  <c r="AP492" i="7" l="1"/>
  <c r="AK492" i="7"/>
  <c r="AJ493" i="7" s="1"/>
  <c r="AS492" i="7"/>
  <c r="AO493" i="7"/>
  <c r="AQ492" i="7"/>
  <c r="AR492" i="7"/>
  <c r="K492" i="7"/>
  <c r="J492" i="7"/>
  <c r="I492" i="7"/>
  <c r="H492" i="7"/>
  <c r="G493" i="7"/>
  <c r="C492" i="7"/>
  <c r="B493" i="7" s="1"/>
  <c r="H491" i="1"/>
  <c r="J491" i="1"/>
  <c r="K491" i="1"/>
  <c r="C491" i="1"/>
  <c r="B492" i="1" s="1"/>
  <c r="I491" i="1"/>
  <c r="G492" i="1"/>
  <c r="AO494" i="7" l="1"/>
  <c r="AR493" i="7"/>
  <c r="AK493" i="7"/>
  <c r="AJ494" i="7" s="1"/>
  <c r="AS493" i="7"/>
  <c r="AQ493" i="7"/>
  <c r="AP493" i="7"/>
  <c r="K493" i="7"/>
  <c r="J493" i="7"/>
  <c r="I493" i="7"/>
  <c r="H493" i="7"/>
  <c r="G494" i="7"/>
  <c r="C493" i="7"/>
  <c r="B494" i="7" s="1"/>
  <c r="I492" i="1"/>
  <c r="H492" i="1"/>
  <c r="G493" i="1"/>
  <c r="J492" i="1"/>
  <c r="K492" i="1"/>
  <c r="C492" i="1"/>
  <c r="B493" i="1" s="1"/>
  <c r="AO495" i="7" l="1"/>
  <c r="AR494" i="7"/>
  <c r="AK494" i="7"/>
  <c r="AJ495" i="7" s="1"/>
  <c r="AS494" i="7"/>
  <c r="AQ494" i="7"/>
  <c r="AP494" i="7"/>
  <c r="K494" i="7"/>
  <c r="J494" i="7"/>
  <c r="I494" i="7"/>
  <c r="H494" i="7"/>
  <c r="G495" i="7"/>
  <c r="C494" i="7"/>
  <c r="B495" i="7" s="1"/>
  <c r="I493" i="1"/>
  <c r="J493" i="1"/>
  <c r="K493" i="1"/>
  <c r="C493" i="1"/>
  <c r="B494" i="1" s="1"/>
  <c r="H493" i="1"/>
  <c r="G494" i="1"/>
  <c r="AK495" i="7" l="1"/>
  <c r="AJ496" i="7" s="1"/>
  <c r="AS495" i="7"/>
  <c r="AR495" i="7"/>
  <c r="AO496" i="7"/>
  <c r="AQ495" i="7"/>
  <c r="AP495" i="7"/>
  <c r="K495" i="7"/>
  <c r="J495" i="7"/>
  <c r="I495" i="7"/>
  <c r="H495" i="7"/>
  <c r="G496" i="7"/>
  <c r="C495" i="7"/>
  <c r="B496" i="7" s="1"/>
  <c r="H494" i="1"/>
  <c r="I494" i="1"/>
  <c r="G495" i="1"/>
  <c r="J494" i="1"/>
  <c r="K494" i="1"/>
  <c r="C494" i="1"/>
  <c r="B495" i="1" s="1"/>
  <c r="AQ496" i="7" l="1"/>
  <c r="AS496" i="7"/>
  <c r="AR496" i="7"/>
  <c r="AO497" i="7"/>
  <c r="AP496" i="7"/>
  <c r="AK496" i="7"/>
  <c r="AJ497" i="7" s="1"/>
  <c r="K496" i="7"/>
  <c r="J496" i="7"/>
  <c r="I496" i="7"/>
  <c r="H496" i="7"/>
  <c r="G497" i="7"/>
  <c r="C496" i="7"/>
  <c r="B497" i="7" s="1"/>
  <c r="J495" i="1"/>
  <c r="H495" i="1"/>
  <c r="I495" i="1"/>
  <c r="K495" i="1"/>
  <c r="C495" i="1"/>
  <c r="B496" i="1" s="1"/>
  <c r="G496" i="1"/>
  <c r="AQ497" i="7" l="1"/>
  <c r="AR497" i="7"/>
  <c r="AO498" i="7"/>
  <c r="AP497" i="7"/>
  <c r="AK497" i="7"/>
  <c r="AJ498" i="7" s="1"/>
  <c r="AS497" i="7"/>
  <c r="K497" i="7"/>
  <c r="J497" i="7"/>
  <c r="I497" i="7"/>
  <c r="H497" i="7"/>
  <c r="G498" i="7"/>
  <c r="C497" i="7"/>
  <c r="B498" i="7" s="1"/>
  <c r="H496" i="1"/>
  <c r="I496" i="1"/>
  <c r="J496" i="1"/>
  <c r="C496" i="1"/>
  <c r="B497" i="1" s="1"/>
  <c r="K496" i="1"/>
  <c r="G497" i="1"/>
  <c r="AS498" i="7" l="1"/>
  <c r="AK498" i="7"/>
  <c r="AJ499" i="7" s="1"/>
  <c r="AO499" i="7"/>
  <c r="AP498" i="7"/>
  <c r="AR498" i="7"/>
  <c r="AQ498" i="7"/>
  <c r="K498" i="7"/>
  <c r="J498" i="7"/>
  <c r="I498" i="7"/>
  <c r="H498" i="7"/>
  <c r="G499" i="7"/>
  <c r="C498" i="7"/>
  <c r="B499" i="7" s="1"/>
  <c r="I497" i="1"/>
  <c r="J497" i="1"/>
  <c r="K497" i="1"/>
  <c r="C497" i="1"/>
  <c r="B498" i="1" s="1"/>
  <c r="H497" i="1"/>
  <c r="G498" i="1"/>
  <c r="AS499" i="7" l="1"/>
  <c r="AK499" i="7"/>
  <c r="AJ500" i="7" s="1"/>
  <c r="AP499" i="7"/>
  <c r="AR499" i="7"/>
  <c r="AQ499" i="7"/>
  <c r="AO500" i="7"/>
  <c r="K499" i="7"/>
  <c r="J499" i="7"/>
  <c r="I499" i="7"/>
  <c r="H499" i="7"/>
  <c r="G500" i="7"/>
  <c r="C499" i="7"/>
  <c r="B500" i="7" s="1"/>
  <c r="I498" i="1"/>
  <c r="J498" i="1"/>
  <c r="G499" i="1"/>
  <c r="H498" i="1"/>
  <c r="K498" i="1"/>
  <c r="C498" i="1"/>
  <c r="B499" i="1" s="1"/>
  <c r="AP500" i="7" l="1"/>
  <c r="AK500" i="7"/>
  <c r="AJ501" i="7" s="1"/>
  <c r="AS500" i="7"/>
  <c r="AQ500" i="7"/>
  <c r="AR500" i="7"/>
  <c r="AO501" i="7"/>
  <c r="K500" i="7"/>
  <c r="J500" i="7"/>
  <c r="I500" i="7"/>
  <c r="H500" i="7"/>
  <c r="G501" i="7"/>
  <c r="C500" i="7"/>
  <c r="B501" i="7" s="1"/>
  <c r="H499" i="1"/>
  <c r="G500" i="1"/>
  <c r="K499" i="1"/>
  <c r="C499" i="1"/>
  <c r="B500" i="1" s="1"/>
  <c r="I499" i="1"/>
  <c r="J499" i="1"/>
  <c r="AO502" i="7" l="1"/>
  <c r="AR501" i="7"/>
  <c r="AQ501" i="7"/>
  <c r="AK501" i="7"/>
  <c r="AJ502" i="7" s="1"/>
  <c r="AP501" i="7"/>
  <c r="AS501" i="7"/>
  <c r="K501" i="7"/>
  <c r="J501" i="7"/>
  <c r="I501" i="7"/>
  <c r="H501" i="7"/>
  <c r="G502" i="7"/>
  <c r="C501" i="7"/>
  <c r="B502" i="7" s="1"/>
  <c r="G501" i="1"/>
  <c r="H500" i="1"/>
  <c r="I500" i="1"/>
  <c r="C500" i="1"/>
  <c r="B501" i="1" s="1"/>
  <c r="J500" i="1"/>
  <c r="K500" i="1"/>
  <c r="AO503" i="7" l="1"/>
  <c r="AR502" i="7"/>
  <c r="AQ502" i="7"/>
  <c r="AP502" i="7"/>
  <c r="AK502" i="7"/>
  <c r="AJ503" i="7" s="1"/>
  <c r="AS502" i="7"/>
  <c r="K502" i="7"/>
  <c r="J502" i="7"/>
  <c r="I502" i="7"/>
  <c r="H502" i="7"/>
  <c r="G503" i="7"/>
  <c r="C502" i="7"/>
  <c r="B503" i="7" s="1"/>
  <c r="C501" i="1"/>
  <c r="B502" i="1" s="1"/>
  <c r="G502" i="1"/>
  <c r="H501" i="1"/>
  <c r="I501" i="1"/>
  <c r="J501" i="1"/>
  <c r="K501" i="1"/>
  <c r="AS503" i="7" l="1"/>
  <c r="AK503" i="7"/>
  <c r="AQ503" i="7"/>
  <c r="AP503" i="7"/>
  <c r="AO504" i="7"/>
  <c r="AJ504" i="7"/>
  <c r="AR503" i="7"/>
  <c r="K503" i="7"/>
  <c r="J503" i="7"/>
  <c r="I503" i="7"/>
  <c r="H503" i="7"/>
  <c r="G504" i="7"/>
  <c r="C503" i="7"/>
  <c r="B504" i="7" s="1"/>
  <c r="C502" i="1"/>
  <c r="B503" i="1" s="1"/>
  <c r="G503" i="1"/>
  <c r="H502" i="1"/>
  <c r="I502" i="1"/>
  <c r="K502" i="1"/>
  <c r="J502" i="1"/>
  <c r="AS504" i="7" l="1"/>
  <c r="AK504" i="7"/>
  <c r="AQ504" i="7"/>
  <c r="AP504" i="7"/>
  <c r="AJ505" i="7"/>
  <c r="AR504" i="7"/>
  <c r="AO505" i="7"/>
  <c r="K504" i="7"/>
  <c r="J504" i="7"/>
  <c r="I504" i="7"/>
  <c r="H504" i="7"/>
  <c r="G505" i="7"/>
  <c r="C504" i="7"/>
  <c r="B505" i="7" s="1"/>
  <c r="C503" i="1"/>
  <c r="B504" i="1" s="1"/>
  <c r="G504" i="1"/>
  <c r="H503" i="1"/>
  <c r="K503" i="1"/>
  <c r="I503" i="1"/>
  <c r="J503" i="1"/>
  <c r="AQ505" i="7" l="1"/>
  <c r="AP505" i="7"/>
  <c r="AS505" i="7"/>
  <c r="AR505" i="7"/>
  <c r="AO506" i="7"/>
  <c r="AK505" i="7"/>
  <c r="AJ506" i="7" s="1"/>
  <c r="K505" i="7"/>
  <c r="J505" i="7"/>
  <c r="I505" i="7"/>
  <c r="H505" i="7"/>
  <c r="G506" i="7"/>
  <c r="C505" i="7"/>
  <c r="B506" i="7" s="1"/>
  <c r="C504" i="1"/>
  <c r="B505" i="1" s="1"/>
  <c r="G505" i="1"/>
  <c r="H504" i="1"/>
  <c r="I504" i="1"/>
  <c r="J504" i="1"/>
  <c r="K504" i="1"/>
  <c r="AS506" i="7" l="1"/>
  <c r="AK506" i="7"/>
  <c r="AJ507" i="7" s="1"/>
  <c r="AO507" i="7"/>
  <c r="AR506" i="7"/>
  <c r="AQ506" i="7"/>
  <c r="AP506" i="7"/>
  <c r="K506" i="7"/>
  <c r="J506" i="7"/>
  <c r="I506" i="7"/>
  <c r="H506" i="7"/>
  <c r="G507" i="7"/>
  <c r="C506" i="7"/>
  <c r="B507" i="7" s="1"/>
  <c r="K505" i="1"/>
  <c r="C505" i="1"/>
  <c r="B506" i="1" s="1"/>
  <c r="G506" i="1"/>
  <c r="H505" i="1"/>
  <c r="I505" i="1"/>
  <c r="J505" i="1"/>
  <c r="AS507" i="7" l="1"/>
  <c r="AK507" i="7"/>
  <c r="AO508" i="7"/>
  <c r="AR507" i="7"/>
  <c r="AP507" i="7"/>
  <c r="AJ508" i="7"/>
  <c r="AQ507" i="7"/>
  <c r="K507" i="7"/>
  <c r="J507" i="7"/>
  <c r="I507" i="7"/>
  <c r="H507" i="7"/>
  <c r="G508" i="7"/>
  <c r="C507" i="7"/>
  <c r="B508" i="7" s="1"/>
  <c r="K506" i="1"/>
  <c r="G507" i="1"/>
  <c r="C506" i="1"/>
  <c r="B507" i="1" s="1"/>
  <c r="H506" i="1"/>
  <c r="I506" i="1"/>
  <c r="J506" i="1"/>
  <c r="AP508" i="7" l="1"/>
  <c r="AK508" i="7"/>
  <c r="AJ509" i="7" s="1"/>
  <c r="AS508" i="7"/>
  <c r="AQ508" i="7"/>
  <c r="AR508" i="7"/>
  <c r="AO509" i="7"/>
  <c r="K508" i="7"/>
  <c r="J508" i="7"/>
  <c r="I508" i="7"/>
  <c r="H508" i="7"/>
  <c r="G509" i="7"/>
  <c r="C508" i="7"/>
  <c r="B509" i="7" s="1"/>
  <c r="C507" i="1"/>
  <c r="B508" i="1" s="1"/>
  <c r="H507" i="1"/>
  <c r="K507" i="1"/>
  <c r="G508" i="1"/>
  <c r="I507" i="1"/>
  <c r="J507" i="1"/>
  <c r="AO510" i="7" l="1"/>
  <c r="AR509" i="7"/>
  <c r="AQ509" i="7"/>
  <c r="AK509" i="7"/>
  <c r="AJ510" i="7" s="1"/>
  <c r="AP509" i="7"/>
  <c r="AS509" i="7"/>
  <c r="K509" i="7"/>
  <c r="J509" i="7"/>
  <c r="I509" i="7"/>
  <c r="H509" i="7"/>
  <c r="G510" i="7"/>
  <c r="C509" i="7"/>
  <c r="B510" i="7" s="1"/>
  <c r="C508" i="1"/>
  <c r="B509" i="1" s="1"/>
  <c r="G509" i="1"/>
  <c r="I508" i="1"/>
  <c r="H508" i="1"/>
  <c r="J508" i="1"/>
  <c r="K508" i="1"/>
  <c r="AO511" i="7" l="1"/>
  <c r="AR510" i="7"/>
  <c r="AQ510" i="7"/>
  <c r="AP510" i="7"/>
  <c r="AK510" i="7"/>
  <c r="AJ511" i="7" s="1"/>
  <c r="AS510" i="7"/>
  <c r="K510" i="7"/>
  <c r="J510" i="7"/>
  <c r="I510" i="7"/>
  <c r="H510" i="7"/>
  <c r="G511" i="7"/>
  <c r="C510" i="7"/>
  <c r="B511" i="7" s="1"/>
  <c r="C509" i="1"/>
  <c r="B510" i="1" s="1"/>
  <c r="G510" i="1"/>
  <c r="I509" i="1"/>
  <c r="H509" i="1"/>
  <c r="K509" i="1"/>
  <c r="J509" i="1"/>
  <c r="AS511" i="7" l="1"/>
  <c r="AK511" i="7"/>
  <c r="AJ512" i="7" s="1"/>
  <c r="AQ511" i="7"/>
  <c r="AP511" i="7"/>
  <c r="AO512" i="7"/>
  <c r="AR511" i="7"/>
  <c r="K511" i="7"/>
  <c r="J511" i="7"/>
  <c r="I511" i="7"/>
  <c r="H511" i="7"/>
  <c r="G512" i="7"/>
  <c r="C511" i="7"/>
  <c r="B512" i="7" s="1"/>
  <c r="C510" i="1"/>
  <c r="B511" i="1" s="1"/>
  <c r="G511" i="1"/>
  <c r="H510" i="1"/>
  <c r="I510" i="1"/>
  <c r="J510" i="1"/>
  <c r="K510" i="1"/>
  <c r="AS512" i="7" l="1"/>
  <c r="AK512" i="7"/>
  <c r="AJ513" i="7" s="1"/>
  <c r="AQ512" i="7"/>
  <c r="AP512" i="7"/>
  <c r="AR512" i="7"/>
  <c r="AO513" i="7"/>
  <c r="K512" i="7"/>
  <c r="J512" i="7"/>
  <c r="I512" i="7"/>
  <c r="H512" i="7"/>
  <c r="G513" i="7"/>
  <c r="C512" i="7"/>
  <c r="B513" i="7" s="1"/>
  <c r="H511" i="1"/>
  <c r="J511" i="1"/>
  <c r="C511" i="1"/>
  <c r="B512" i="1" s="1"/>
  <c r="G512" i="1"/>
  <c r="I511" i="1"/>
  <c r="K511" i="1"/>
  <c r="AQ513" i="7" l="1"/>
  <c r="AP513" i="7"/>
  <c r="AO514" i="7"/>
  <c r="AS513" i="7"/>
  <c r="AR513" i="7"/>
  <c r="AK513" i="7"/>
  <c r="AJ514" i="7" s="1"/>
  <c r="K513" i="7"/>
  <c r="J513" i="7"/>
  <c r="I513" i="7"/>
  <c r="H513" i="7"/>
  <c r="G514" i="7"/>
  <c r="C513" i="7"/>
  <c r="B514" i="7" s="1"/>
  <c r="C512" i="1"/>
  <c r="H512" i="1"/>
  <c r="I512" i="1"/>
  <c r="J512" i="1"/>
  <c r="K512" i="1"/>
  <c r="AS514" i="7" l="1"/>
  <c r="AK514" i="7"/>
  <c r="AJ515" i="7" s="1"/>
  <c r="AO515" i="7"/>
  <c r="AR514" i="7"/>
  <c r="AP514" i="7"/>
  <c r="AQ514" i="7"/>
  <c r="K514" i="7"/>
  <c r="J514" i="7"/>
  <c r="I514" i="7"/>
  <c r="H514" i="7"/>
  <c r="G515" i="7"/>
  <c r="C514" i="7"/>
  <c r="B515" i="7" s="1"/>
  <c r="AS515" i="7" l="1"/>
  <c r="AK515" i="7"/>
  <c r="AR515" i="7"/>
  <c r="AQ515" i="7"/>
  <c r="AP515" i="7"/>
  <c r="K515" i="7"/>
  <c r="J515" i="7"/>
  <c r="I515" i="7"/>
  <c r="H515" i="7"/>
  <c r="C51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<sst xmlns="http://schemas.openxmlformats.org/spreadsheetml/2006/main" count="219" uniqueCount="79">
  <si>
    <t>© 2024 by Steven M Carr: Not to be reproduced or redistributed without written permission, scarr [at] mun.ca</t>
  </si>
  <si>
    <t>Natural Selection in a variable environment</t>
  </si>
  <si>
    <t>Environment I</t>
  </si>
  <si>
    <t>q = f(S)</t>
  </si>
  <si>
    <t>dq</t>
  </si>
  <si>
    <t>A Dom</t>
  </si>
  <si>
    <t>q0</t>
  </si>
  <si>
    <t>W0</t>
  </si>
  <si>
    <t>W1</t>
  </si>
  <si>
    <t>W2</t>
  </si>
  <si>
    <t>Wbar</t>
  </si>
  <si>
    <t>f[AA+AB]</t>
  </si>
  <si>
    <t>2,3</t>
  </si>
  <si>
    <t>1,2,3,4</t>
  </si>
  <si>
    <t>1,2,3</t>
  </si>
  <si>
    <t>1,1,2,3</t>
  </si>
  <si>
    <t>1,2,3,3</t>
  </si>
  <si>
    <t>Random III</t>
  </si>
  <si>
    <t>Environ II</t>
  </si>
  <si>
    <t>Environ III</t>
  </si>
  <si>
    <r>
      <rPr>
        <b/>
        <i/>
        <sz val="14"/>
        <color rgb="FF0070C0"/>
        <rFont val="Aptos Narrow"/>
        <family val="2"/>
        <scheme val="minor"/>
      </rPr>
      <t>I</t>
    </r>
    <r>
      <rPr>
        <b/>
        <i/>
        <sz val="14"/>
        <color rgb="FFFF0000"/>
        <rFont val="Aptos Narrow"/>
        <family val="2"/>
        <scheme val="minor"/>
      </rPr>
      <t>S</t>
    </r>
  </si>
  <si>
    <t>SS</t>
  </si>
  <si>
    <r>
      <rPr>
        <b/>
        <sz val="14"/>
        <color rgb="FF0070C0"/>
        <rFont val="Aptos Narrow"/>
        <family val="2"/>
        <scheme val="minor"/>
      </rPr>
      <t>I</t>
    </r>
    <r>
      <rPr>
        <b/>
        <sz val="14"/>
        <color rgb="FFFF0000"/>
        <rFont val="Aptos Narrow"/>
        <family val="2"/>
        <scheme val="minor"/>
      </rPr>
      <t>S</t>
    </r>
  </si>
  <si>
    <t>II</t>
  </si>
  <si>
    <t>1,2</t>
  </si>
  <si>
    <t>IS</t>
  </si>
  <si>
    <r>
      <rPr>
        <b/>
        <sz val="14"/>
        <rFont val="Aptos Narrow"/>
        <family val="2"/>
        <scheme val="minor"/>
      </rPr>
      <t>f(</t>
    </r>
    <r>
      <rPr>
        <b/>
        <sz val="14"/>
        <color rgb="FF0070C0"/>
        <rFont val="Aptos Narrow"/>
        <family val="2"/>
        <scheme val="minor"/>
      </rPr>
      <t>I</t>
    </r>
    <r>
      <rPr>
        <b/>
        <sz val="14"/>
        <color rgb="FFFF0000"/>
        <rFont val="Aptos Narrow"/>
        <family val="2"/>
        <scheme val="minor"/>
      </rPr>
      <t>S</t>
    </r>
    <r>
      <rPr>
        <b/>
        <sz val="14"/>
        <rFont val="Aptos Narrow"/>
        <family val="2"/>
        <scheme val="minor"/>
      </rPr>
      <t>)</t>
    </r>
  </si>
  <si>
    <r>
      <rPr>
        <b/>
        <sz val="14"/>
        <rFont val="Aptos Narrow"/>
        <family val="2"/>
        <scheme val="minor"/>
      </rPr>
      <t>f(</t>
    </r>
    <r>
      <rPr>
        <b/>
        <sz val="14"/>
        <color rgb="FFFF0000"/>
        <rFont val="Aptos Narrow"/>
        <family val="2"/>
        <scheme val="minor"/>
      </rPr>
      <t>SS</t>
    </r>
    <r>
      <rPr>
        <b/>
        <sz val="14"/>
        <rFont val="Aptos Narrow"/>
        <family val="2"/>
        <scheme val="minor"/>
      </rPr>
      <t>)</t>
    </r>
  </si>
  <si>
    <r>
      <rPr>
        <b/>
        <sz val="14"/>
        <rFont val="Aptos Narrow"/>
        <family val="2"/>
        <scheme val="minor"/>
      </rPr>
      <t>f(</t>
    </r>
    <r>
      <rPr>
        <b/>
        <sz val="14"/>
        <color rgb="FF0070C0"/>
        <rFont val="Aptos Narrow"/>
        <family val="2"/>
        <scheme val="minor"/>
      </rPr>
      <t>II</t>
    </r>
    <r>
      <rPr>
        <b/>
        <sz val="14"/>
        <rFont val="Aptos Narrow"/>
        <family val="2"/>
        <scheme val="minor"/>
      </rPr>
      <t>)</t>
    </r>
  </si>
  <si>
    <t>2,3,3,3</t>
  </si>
  <si>
    <t>1,1,1,2</t>
  </si>
  <si>
    <t>Mean</t>
  </si>
  <si>
    <t>25% survivorship</t>
  </si>
  <si>
    <t>50% survivorship</t>
  </si>
  <si>
    <t>75% survivorship</t>
  </si>
  <si>
    <t>1,2,2,3</t>
  </si>
  <si>
    <t>cyclic</t>
  </si>
  <si>
    <t>Absolute</t>
  </si>
  <si>
    <r>
      <rPr>
        <b/>
        <sz val="11"/>
        <color rgb="FF0070C0"/>
        <rFont val="Aptos Narrow"/>
        <family val="2"/>
        <scheme val="minor"/>
      </rPr>
      <t>Semelparity</t>
    </r>
    <r>
      <rPr>
        <sz val="11"/>
        <color theme="1"/>
        <rFont val="Aptos Narrow"/>
        <family val="2"/>
        <scheme val="minor"/>
      </rPr>
      <t xml:space="preserve"> has great fitness in poor environments, as offspring producution is maximized periodically. Population size decreases.</t>
    </r>
  </si>
  <si>
    <r>
      <rPr>
        <b/>
        <sz val="11"/>
        <color rgb="FF0070C0"/>
        <rFont val="Aptos Narrow"/>
        <family val="2"/>
        <scheme val="minor"/>
      </rPr>
      <t>Semelparity</t>
    </r>
    <r>
      <rPr>
        <sz val="11"/>
        <color theme="1"/>
        <rFont val="Aptos Narrow"/>
        <family val="2"/>
        <scheme val="minor"/>
      </rPr>
      <t xml:space="preserve"> has great fitness in </t>
    </r>
    <r>
      <rPr>
        <b/>
        <sz val="11"/>
        <color rgb="FFFFC000"/>
        <rFont val="Aptos Narrow"/>
        <family val="2"/>
        <scheme val="minor"/>
      </rPr>
      <t>poor</t>
    </r>
    <r>
      <rPr>
        <sz val="11"/>
        <color theme="1"/>
        <rFont val="Aptos Narrow"/>
        <family val="2"/>
        <scheme val="minor"/>
      </rPr>
      <t xml:space="preserve"> environments, as offspring producution is maximized periodically. Population size decreases.</t>
    </r>
  </si>
  <si>
    <r>
      <rPr>
        <sz val="12"/>
        <color rgb="FFFF0000"/>
        <rFont val="Calibri"/>
        <family val="2"/>
      </rPr>
      <t>Iteroparity</t>
    </r>
    <r>
      <rPr>
        <sz val="12"/>
        <color theme="1"/>
        <rFont val="Calibri"/>
        <family val="2"/>
      </rPr>
      <t xml:space="preserve"> has superior fitness in </t>
    </r>
    <r>
      <rPr>
        <b/>
        <sz val="12"/>
        <color theme="7"/>
        <rFont val="Calibri"/>
        <family val="2"/>
      </rPr>
      <t>favorable</t>
    </r>
    <r>
      <rPr>
        <sz val="12"/>
        <color theme="1"/>
        <rFont val="Calibri"/>
        <family val="2"/>
      </rPr>
      <t xml:space="preserve"> environments with high survivorship, as more offspring are produced over a longer time. Population size increases.</t>
    </r>
  </si>
  <si>
    <r>
      <t xml:space="preserve">The alleles are </t>
    </r>
    <r>
      <rPr>
        <b/>
        <sz val="11"/>
        <color rgb="FF00B050"/>
        <rFont val="Aptos Narrow"/>
        <family val="2"/>
        <scheme val="minor"/>
      </rPr>
      <t>Additive</t>
    </r>
    <r>
      <rPr>
        <sz val="11"/>
        <color theme="1"/>
        <rFont val="Aptos Narrow"/>
        <family val="2"/>
        <scheme val="minor"/>
      </rPr>
      <t xml:space="preserve">. Heterozygote fitness is </t>
    </r>
    <r>
      <rPr>
        <b/>
        <sz val="11"/>
        <color rgb="FF92D050"/>
        <rFont val="Aptos Narrow"/>
        <family val="2"/>
        <scheme val="minor"/>
      </rPr>
      <t>constant</t>
    </r>
    <r>
      <rPr>
        <sz val="11"/>
        <color theme="1"/>
        <rFont val="Aptos Narrow"/>
        <family val="2"/>
        <scheme val="minor"/>
      </rPr>
      <t xml:space="preserve"> in standard environments, in which population size remains constant.</t>
    </r>
  </si>
  <si>
    <r>
      <rPr>
        <b/>
        <sz val="12"/>
        <color rgb="FFFF0000"/>
        <rFont val="Calibri"/>
        <family val="2"/>
      </rPr>
      <t>Iteroparity</t>
    </r>
    <r>
      <rPr>
        <sz val="12"/>
        <color theme="1"/>
        <rFont val="Calibri"/>
        <family val="2"/>
      </rPr>
      <t xml:space="preserve"> has superior fitness in favorable environments with high survivorship, as more offspring are produced over a longer time. Population size increases.</t>
    </r>
  </si>
  <si>
    <r>
      <t xml:space="preserve">The two strategies are </t>
    </r>
    <r>
      <rPr>
        <b/>
        <sz val="11"/>
        <color rgb="FF00B050"/>
        <rFont val="Aptos Narrow"/>
        <family val="2"/>
        <scheme val="minor"/>
      </rPr>
      <t>Additive</t>
    </r>
    <r>
      <rPr>
        <sz val="11"/>
        <color theme="1"/>
        <rFont val="Aptos Narrow"/>
        <family val="2"/>
        <scheme val="minor"/>
      </rPr>
      <t>. Fitness is constant in standard environments. Population size remains constant.</t>
    </r>
  </si>
  <si>
    <t>Compare the four corners of the table:</t>
  </si>
  <si>
    <t>Fitness is measured as absolute offspring number</t>
  </si>
  <si>
    <t>Relative</t>
  </si>
  <si>
    <r>
      <t xml:space="preserve">Offspring production </t>
    </r>
    <r>
      <rPr>
        <i/>
        <sz val="11"/>
        <color theme="1"/>
        <rFont val="Aptos Narrow"/>
        <family val="2"/>
        <scheme val="minor"/>
      </rPr>
      <t>always</t>
    </r>
    <r>
      <rPr>
        <sz val="11"/>
        <color theme="1"/>
        <rFont val="Aptos Narrow"/>
        <family val="2"/>
        <scheme val="minor"/>
      </rPr>
      <t xml:space="preserve"> increases from poor to standard to favorable environment [top to bottom]</t>
    </r>
  </si>
  <si>
    <r>
      <t xml:space="preserve">In </t>
    </r>
    <r>
      <rPr>
        <i/>
        <sz val="11"/>
        <color theme="1"/>
        <rFont val="Aptos Narrow"/>
        <family val="2"/>
        <scheme val="minor"/>
      </rPr>
      <t>poor</t>
    </r>
    <r>
      <rPr>
        <sz val="11"/>
        <color theme="1"/>
        <rFont val="Aptos Narrow"/>
        <family val="2"/>
        <scheme val="minor"/>
      </rPr>
      <t xml:space="preserve"> environments, Fitness </t>
    </r>
    <r>
      <rPr>
        <i/>
        <sz val="11"/>
        <color theme="1"/>
        <rFont val="Aptos Narrow"/>
        <family val="2"/>
        <scheme val="minor"/>
      </rPr>
      <t>increases</t>
    </r>
    <r>
      <rPr>
        <sz val="11"/>
        <color theme="1"/>
        <rFont val="Aptos Narrow"/>
        <family val="2"/>
        <scheme val="minor"/>
      </rPr>
      <t xml:space="preserve"> from </t>
    </r>
    <r>
      <rPr>
        <b/>
        <sz val="11"/>
        <color theme="1"/>
        <rFont val="Aptos Narrow"/>
        <family val="2"/>
        <scheme val="minor"/>
      </rPr>
      <t>II</t>
    </r>
    <r>
      <rPr>
        <sz val="11"/>
        <color theme="1"/>
        <rFont val="Aptos Narrow"/>
        <family val="2"/>
        <scheme val="minor"/>
      </rPr>
      <t xml:space="preserve"> to </t>
    </r>
    <r>
      <rPr>
        <b/>
        <sz val="11"/>
        <color theme="1"/>
        <rFont val="Aptos Narrow"/>
        <family val="2"/>
        <scheme val="minor"/>
      </rPr>
      <t>IS</t>
    </r>
    <r>
      <rPr>
        <sz val="11"/>
        <color theme="1"/>
        <rFont val="Aptos Narrow"/>
        <family val="2"/>
        <scheme val="minor"/>
      </rPr>
      <t xml:space="preserve"> to </t>
    </r>
    <r>
      <rPr>
        <b/>
        <sz val="11"/>
        <color theme="1"/>
        <rFont val="Aptos Narrow"/>
        <family val="2"/>
        <scheme val="minor"/>
      </rPr>
      <t>SS</t>
    </r>
    <r>
      <rPr>
        <sz val="11"/>
        <color theme="1"/>
        <rFont val="Aptos Narrow"/>
        <family val="2"/>
        <scheme val="minor"/>
      </rPr>
      <t xml:space="preserve"> [left to right]</t>
    </r>
  </si>
  <si>
    <r>
      <t xml:space="preserve">In </t>
    </r>
    <r>
      <rPr>
        <i/>
        <sz val="11"/>
        <color theme="1"/>
        <rFont val="Aptos Narrow"/>
        <family val="2"/>
        <scheme val="minor"/>
      </rPr>
      <t>favourable</t>
    </r>
    <r>
      <rPr>
        <sz val="11"/>
        <color theme="1"/>
        <rFont val="Aptos Narrow"/>
        <family val="2"/>
        <scheme val="minor"/>
      </rPr>
      <t xml:space="preserve"> environments, Fitness </t>
    </r>
    <r>
      <rPr>
        <i/>
        <sz val="11"/>
        <color theme="1"/>
        <rFont val="Aptos Narrow"/>
        <family val="2"/>
        <scheme val="minor"/>
      </rPr>
      <t>decreases</t>
    </r>
    <r>
      <rPr>
        <sz val="11"/>
        <color theme="1"/>
        <rFont val="Aptos Narrow"/>
        <family val="2"/>
        <scheme val="minor"/>
      </rPr>
      <t xml:space="preserve"> from </t>
    </r>
    <r>
      <rPr>
        <b/>
        <sz val="11"/>
        <color theme="1"/>
        <rFont val="Aptos Narrow"/>
        <family val="2"/>
        <scheme val="minor"/>
      </rPr>
      <t>II</t>
    </r>
    <r>
      <rPr>
        <sz val="11"/>
        <color theme="1"/>
        <rFont val="Aptos Narrow"/>
        <family val="2"/>
        <scheme val="minor"/>
      </rPr>
      <t xml:space="preserve"> to </t>
    </r>
    <r>
      <rPr>
        <b/>
        <sz val="11"/>
        <color theme="1"/>
        <rFont val="Aptos Narrow"/>
        <family val="2"/>
        <scheme val="minor"/>
      </rPr>
      <t>IS</t>
    </r>
    <r>
      <rPr>
        <sz val="11"/>
        <color theme="1"/>
        <rFont val="Aptos Narrow"/>
        <family val="2"/>
        <scheme val="minor"/>
      </rPr>
      <t xml:space="preserve"> to SS [left to right]</t>
    </r>
  </si>
  <si>
    <t>Environ IV</t>
  </si>
  <si>
    <t>Environ V</t>
  </si>
  <si>
    <t>Environ VI</t>
  </si>
  <si>
    <t>Environ VII</t>
  </si>
  <si>
    <r>
      <t>q = f(</t>
    </r>
    <r>
      <rPr>
        <b/>
        <sz val="14"/>
        <color rgb="FFFF0000"/>
        <rFont val="Calibri"/>
        <family val="2"/>
      </rPr>
      <t>S</t>
    </r>
    <r>
      <rPr>
        <b/>
        <sz val="14"/>
        <color theme="1"/>
        <rFont val="Calibri"/>
        <family val="2"/>
      </rPr>
      <t>)</t>
    </r>
  </si>
  <si>
    <t>Norm Fitness</t>
  </si>
  <si>
    <t>Random I</t>
  </si>
  <si>
    <r>
      <t>q=f(</t>
    </r>
    <r>
      <rPr>
        <b/>
        <sz val="12"/>
        <color rgb="FFFF0000"/>
        <rFont val="Calibri"/>
        <family val="2"/>
      </rPr>
      <t>S</t>
    </r>
    <r>
      <rPr>
        <b/>
        <sz val="12"/>
        <color theme="1"/>
        <rFont val="Calibri"/>
        <family val="2"/>
      </rPr>
      <t>)</t>
    </r>
  </si>
  <si>
    <t>RandBx</t>
  </si>
  <si>
    <t>Random II</t>
  </si>
  <si>
    <t>Fitness III - Additive</t>
  </si>
  <si>
    <t>Fitness II - Genic</t>
  </si>
  <si>
    <t>Fitness I - normalized</t>
  </si>
  <si>
    <t>Low</t>
  </si>
  <si>
    <t>High</t>
  </si>
  <si>
    <r>
      <rPr>
        <b/>
        <sz val="12"/>
        <color rgb="FFFF0000"/>
        <rFont val="Calibri"/>
        <family val="2"/>
      </rPr>
      <t>Semelparous</t>
    </r>
    <r>
      <rPr>
        <b/>
        <sz val="12"/>
        <color theme="1"/>
        <rFont val="Calibri"/>
        <family val="2"/>
      </rPr>
      <t xml:space="preserve"> (</t>
    </r>
    <r>
      <rPr>
        <b/>
        <sz val="12"/>
        <color rgb="FFFF0000"/>
        <rFont val="Calibri"/>
        <family val="2"/>
      </rPr>
      <t>SS</t>
    </r>
    <r>
      <rPr>
        <b/>
        <sz val="12"/>
        <color theme="1"/>
        <rFont val="Calibri"/>
        <family val="2"/>
      </rPr>
      <t>)</t>
    </r>
  </si>
  <si>
    <r>
      <t xml:space="preserve">Additive    </t>
    </r>
    <r>
      <rPr>
        <b/>
        <sz val="11"/>
        <color theme="1"/>
        <rFont val="Arial"/>
        <family val="2"/>
      </rPr>
      <t>(</t>
    </r>
    <r>
      <rPr>
        <b/>
        <sz val="11"/>
        <color rgb="FF00B050"/>
        <rFont val="Arial"/>
        <family val="2"/>
      </rPr>
      <t>IS</t>
    </r>
    <r>
      <rPr>
        <b/>
        <sz val="11"/>
        <color theme="1"/>
        <rFont val="Arial"/>
        <family val="2"/>
      </rPr>
      <t>)</t>
    </r>
  </si>
  <si>
    <r>
      <rPr>
        <b/>
        <sz val="12"/>
        <color rgb="FF0070C0"/>
        <rFont val="Calibri"/>
        <family val="2"/>
      </rPr>
      <t>Iteroparous</t>
    </r>
    <r>
      <rPr>
        <b/>
        <sz val="12"/>
        <color rgb="FFFF0000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(</t>
    </r>
    <r>
      <rPr>
        <b/>
        <sz val="12"/>
        <color rgb="FF0070C0"/>
        <rFont val="Calibri"/>
        <family val="2"/>
      </rPr>
      <t>II</t>
    </r>
    <r>
      <rPr>
        <b/>
        <sz val="12"/>
        <color theme="1"/>
        <rFont val="Calibri"/>
        <family val="2"/>
      </rPr>
      <t>)</t>
    </r>
  </si>
  <si>
    <t>Environment III - Genic</t>
  </si>
  <si>
    <t>Environment II - Multiplicative</t>
  </si>
  <si>
    <t>Reproductive Rates</t>
  </si>
  <si>
    <t>Cyclic II</t>
  </si>
  <si>
    <t>Normalized Fitness</t>
  </si>
  <si>
    <t>Environment II - Additive</t>
  </si>
  <si>
    <t>Natural Selection in variable environments</t>
  </si>
  <si>
    <t>Normalized</t>
  </si>
  <si>
    <r>
      <t xml:space="preserve">Compare the four corners of the table. All values are </t>
    </r>
    <r>
      <rPr>
        <b/>
        <i/>
        <sz val="11"/>
        <color theme="1"/>
        <rFont val="Aptos Narrow"/>
        <family val="2"/>
        <scheme val="minor"/>
      </rPr>
      <t>normalized</t>
    </r>
    <r>
      <rPr>
        <sz val="11"/>
        <color theme="1"/>
        <rFont val="Aptos Narrow"/>
        <family val="2"/>
        <scheme val="minor"/>
      </rPr>
      <t xml:space="preserve"> to </t>
    </r>
    <r>
      <rPr>
        <b/>
        <sz val="11"/>
        <color rgb="FF0070C0"/>
        <rFont val="Aptos Narrow"/>
        <family val="2"/>
        <scheme val="minor"/>
      </rPr>
      <t>II</t>
    </r>
    <r>
      <rPr>
        <sz val="11"/>
        <color theme="1"/>
        <rFont val="Aptos Narrow"/>
        <family val="2"/>
        <scheme val="minor"/>
      </rPr>
      <t xml:space="preserve"> in a </t>
    </r>
    <r>
      <rPr>
        <b/>
        <sz val="11"/>
        <color rgb="FF0070C0"/>
        <rFont val="Aptos Narrow"/>
        <family val="2"/>
        <scheme val="minor"/>
      </rPr>
      <t>favorable</t>
    </r>
    <r>
      <rPr>
        <sz val="11"/>
        <color theme="1"/>
        <rFont val="Aptos Narrow"/>
        <family val="2"/>
        <scheme val="minor"/>
      </rPr>
      <t xml:space="preserve"> environment</t>
    </r>
  </si>
  <si>
    <r>
      <t xml:space="preserve">Values in each row are </t>
    </r>
    <r>
      <rPr>
        <b/>
        <i/>
        <sz val="11"/>
        <color theme="1"/>
        <rFont val="Aptos Narrow"/>
        <family val="2"/>
        <scheme val="minor"/>
      </rPr>
      <t>normalized</t>
    </r>
    <r>
      <rPr>
        <sz val="11"/>
        <color theme="1"/>
        <rFont val="Aptos Narrow"/>
        <family val="2"/>
        <scheme val="minor"/>
      </rPr>
      <t xml:space="preserve"> to the </t>
    </r>
    <r>
      <rPr>
        <b/>
        <i/>
        <sz val="11"/>
        <color theme="1"/>
        <rFont val="Aptos Narrow"/>
        <family val="2"/>
        <scheme val="minor"/>
      </rPr>
      <t>highest</t>
    </r>
    <r>
      <rPr>
        <sz val="11"/>
        <color theme="1"/>
        <rFont val="Aptos Narrow"/>
        <family val="2"/>
        <scheme val="minor"/>
      </rPr>
      <t xml:space="preserve"> fitness in that </t>
    </r>
    <r>
      <rPr>
        <b/>
        <i/>
        <sz val="11"/>
        <color theme="1"/>
        <rFont val="Aptos Narrow"/>
        <family val="2"/>
        <scheme val="minor"/>
      </rPr>
      <t>row</t>
    </r>
  </si>
  <si>
    <r>
      <t xml:space="preserve">The alleles are </t>
    </r>
    <r>
      <rPr>
        <b/>
        <sz val="11"/>
        <color rgb="FF00B050"/>
        <rFont val="Aptos Narrow"/>
        <family val="2"/>
        <scheme val="minor"/>
      </rPr>
      <t>Additive</t>
    </r>
    <r>
      <rPr>
        <sz val="11"/>
        <color theme="1"/>
        <rFont val="Aptos Narrow"/>
        <family val="2"/>
        <scheme val="minor"/>
      </rPr>
      <t xml:space="preserve">. Heterozygote fitness is </t>
    </r>
    <r>
      <rPr>
        <b/>
        <sz val="11"/>
        <color theme="6" tint="0.39997558519241921"/>
        <rFont val="Aptos Narrow"/>
        <family val="2"/>
        <scheme val="minor"/>
      </rPr>
      <t>constant</t>
    </r>
    <r>
      <rPr>
        <sz val="11"/>
        <color theme="1"/>
        <rFont val="Aptos Narrow"/>
        <family val="2"/>
        <scheme val="minor"/>
      </rPr>
      <t xml:space="preserve"> in standard environments, in which population size remains constant.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</si>
</sst>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0"/>
    <numFmt numFmtId="166" formatCode="0.000"/>
    <numFmt numFmtId="167" formatCode="0.0"/>
  </numFmts>
  <fonts count="7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8"/>
      <color rgb="FF0070C0"/>
      <name val="Aptos Narrow"/>
      <family val="2"/>
      <scheme val="minor"/>
    </font>
    <font>
      <b/>
      <sz val="18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b/>
      <i/>
      <sz val="14"/>
      <color rgb="FF0070C0"/>
      <name val="Aptos Narrow"/>
      <family val="2"/>
      <scheme val="minor"/>
    </font>
    <font>
      <b/>
      <i/>
      <sz val="14"/>
      <color theme="1"/>
      <name val="Aptos Narrow"/>
      <family val="2"/>
      <scheme val="minor"/>
    </font>
    <font>
      <b/>
      <i/>
      <sz val="14"/>
      <color rgb="FFFF0000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4"/>
      <color theme="1" tint="4.9989318521683403E-2"/>
      <name val="Aptos Narrow"/>
      <family val="2"/>
      <scheme val="minor"/>
    </font>
    <font>
      <sz val="11"/>
      <color theme="1" tint="4.9989318521683403E-2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b/>
      <sz val="11"/>
      <color theme="1"/>
      <name val="Arial"/>
      <family val="2"/>
    </font>
    <font>
      <b/>
      <sz val="11"/>
      <color rgb="FF009900"/>
      <name val="Arial"/>
      <family val="2"/>
    </font>
    <font>
      <b/>
      <sz val="12"/>
      <color rgb="FF000099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1"/>
      <color rgb="FF0070C0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color rgb="FFFFC000"/>
      <name val="Aptos Narrow"/>
      <family val="2"/>
      <scheme val="minor"/>
    </font>
    <font>
      <b/>
      <sz val="12"/>
      <color theme="7"/>
      <name val="Calibri"/>
      <family val="2"/>
    </font>
    <font>
      <b/>
      <sz val="11"/>
      <color rgb="FF92D050"/>
      <name val="Aptos Narrow"/>
      <family val="2"/>
      <scheme val="minor"/>
    </font>
    <font>
      <b/>
      <sz val="14"/>
      <color rgb="FFFF0000"/>
      <name val="Calibri"/>
      <family val="2"/>
    </font>
    <font>
      <b/>
      <sz val="12"/>
      <color rgb="FF0070C0"/>
      <name val="Calibri"/>
      <family val="2"/>
    </font>
    <font>
      <i/>
      <sz val="12"/>
      <color theme="1"/>
      <name val="Calibri"/>
      <family val="2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rgb="FF0070C0"/>
      <name val="Calibri"/>
      <family val="2"/>
    </font>
    <font>
      <b/>
      <sz val="16"/>
      <color rgb="FFFF0000"/>
      <name val="Calibri"/>
      <family val="2"/>
    </font>
    <font>
      <i/>
      <sz val="16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8"/>
      <color theme="1"/>
      <name val="Calibri"/>
      <family val="2"/>
    </font>
    <font>
      <b/>
      <sz val="18"/>
      <color rgb="FF0070C0"/>
      <name val="Calibri"/>
      <family val="2"/>
    </font>
    <font>
      <b/>
      <sz val="18"/>
      <name val="Calibri"/>
      <family val="2"/>
    </font>
    <font>
      <b/>
      <sz val="18"/>
      <color rgb="FFFF0000"/>
      <name val="Calibri"/>
      <family val="2"/>
    </font>
    <font>
      <i/>
      <sz val="18"/>
      <color theme="1"/>
      <name val="Calibri"/>
      <family val="2"/>
    </font>
    <font>
      <i/>
      <sz val="14"/>
      <color theme="1"/>
      <name val="Calibri"/>
      <family val="2"/>
    </font>
    <font>
      <b/>
      <sz val="14"/>
      <name val="Calibri"/>
      <family val="2"/>
    </font>
    <font>
      <b/>
      <i/>
      <sz val="14"/>
      <color theme="1"/>
      <name val="Calibri"/>
      <family val="2"/>
    </font>
    <font>
      <b/>
      <sz val="14"/>
      <color rgb="FF0070C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i/>
      <sz val="11"/>
      <color rgb="FFFF0000"/>
      <name val="Calibri"/>
      <family val="2"/>
    </font>
    <font>
      <b/>
      <sz val="14"/>
      <color theme="1" tint="4.9989318521683403E-2"/>
      <name val="Calibri"/>
      <family val="2"/>
    </font>
    <font>
      <sz val="11"/>
      <color theme="1" tint="4.9989318521683403E-2"/>
      <name val="Calibri"/>
      <family val="2"/>
    </font>
    <font>
      <b/>
      <i/>
      <sz val="12"/>
      <color theme="1"/>
      <name val="Calibri"/>
      <family val="2"/>
    </font>
    <font>
      <sz val="11"/>
      <color rgb="FF0070C0"/>
      <name val="Calibri"/>
      <family val="2"/>
    </font>
    <font>
      <b/>
      <sz val="11"/>
      <color rgb="FFFF0000"/>
      <name val="Calibri"/>
      <family val="2"/>
    </font>
    <font>
      <b/>
      <sz val="11"/>
      <color theme="9" tint="0.79998168889431442"/>
      <name val="Calibri"/>
      <family val="2"/>
    </font>
    <font>
      <b/>
      <sz val="11"/>
      <color rgb="FF0070C0"/>
      <name val="Calibri"/>
      <family val="2"/>
    </font>
    <font>
      <b/>
      <sz val="11"/>
      <name val="Calibri"/>
      <family val="2"/>
    </font>
    <font>
      <b/>
      <sz val="11"/>
      <color rgb="FF00B050"/>
      <name val="Arial"/>
      <family val="2"/>
    </font>
    <font>
      <b/>
      <sz val="11"/>
      <color theme="6" tint="0.3999755851924192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292">
    <xf numFmtId="0" fontId="0" fillId="0" borderId="0" xfId="0"/>
    <xf numFmtId="0" fontId="2" fillId="0" borderId="0" xfId="0" applyFont="1"/>
    <xf numFmtId="164" fontId="3" fillId="2" borderId="0" xfId="0" applyNumberFormat="1" applyFont="1" applyFill="1" applyAlignment="1">
      <alignment horizontal="left"/>
    </xf>
    <xf numFmtId="0" fontId="2" fillId="2" borderId="0" xfId="0" applyFont="1" applyFill="1"/>
    <xf numFmtId="164" fontId="2" fillId="2" borderId="0" xfId="0" applyNumberFormat="1" applyFont="1" applyFill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5" fontId="2" fillId="0" borderId="0" xfId="0" applyNumberFormat="1" applyFont="1"/>
    <xf numFmtId="164" fontId="2" fillId="0" borderId="0" xfId="0" applyNumberFormat="1" applyFont="1"/>
    <xf numFmtId="0" fontId="6" fillId="0" borderId="0" xfId="0" applyFont="1"/>
    <xf numFmtId="164" fontId="7" fillId="2" borderId="0" xfId="0" applyNumberFormat="1" applyFont="1" applyFill="1" applyAlignment="1">
      <alignment horizontal="left"/>
    </xf>
    <xf numFmtId="164" fontId="7" fillId="0" borderId="0" xfId="0" applyNumberFormat="1" applyFont="1" applyAlignment="1">
      <alignment horizontal="left"/>
    </xf>
    <xf numFmtId="164" fontId="6" fillId="0" borderId="0" xfId="0" applyNumberFormat="1" applyFo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65" fontId="6" fillId="0" borderId="0" xfId="0" applyNumberFormat="1" applyFont="1"/>
    <xf numFmtId="0" fontId="10" fillId="0" borderId="0" xfId="0" applyFont="1"/>
    <xf numFmtId="164" fontId="10" fillId="0" borderId="0" xfId="0" applyNumberFormat="1" applyFont="1"/>
    <xf numFmtId="164" fontId="10" fillId="0" borderId="1" xfId="0" applyNumberFormat="1" applyFont="1" applyBorder="1"/>
    <xf numFmtId="0" fontId="11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166" fontId="10" fillId="0" borderId="0" xfId="0" applyNumberFormat="1" applyFont="1"/>
    <xf numFmtId="0" fontId="10" fillId="0" borderId="0" xfId="1" applyFont="1"/>
    <xf numFmtId="9" fontId="12" fillId="0" borderId="7" xfId="0" applyNumberFormat="1" applyFont="1" applyBorder="1"/>
    <xf numFmtId="164" fontId="14" fillId="0" borderId="1" xfId="0" applyNumberFormat="1" applyFont="1" applyBorder="1"/>
    <xf numFmtId="0" fontId="16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9" fontId="16" fillId="0" borderId="7" xfId="0" applyNumberFormat="1" applyFont="1" applyBorder="1"/>
    <xf numFmtId="9" fontId="12" fillId="0" borderId="9" xfId="0" applyNumberFormat="1" applyFont="1" applyBorder="1"/>
    <xf numFmtId="164" fontId="0" fillId="0" borderId="0" xfId="0" applyNumberFormat="1"/>
    <xf numFmtId="9" fontId="1" fillId="0" borderId="0" xfId="0" applyNumberFormat="1" applyFont="1"/>
    <xf numFmtId="166" fontId="0" fillId="0" borderId="0" xfId="0" applyNumberFormat="1"/>
    <xf numFmtId="0" fontId="2" fillId="0" borderId="0" xfId="1"/>
    <xf numFmtId="9" fontId="16" fillId="0" borderId="9" xfId="0" applyNumberFormat="1" applyFont="1" applyBorder="1"/>
    <xf numFmtId="164" fontId="12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5" fontId="0" fillId="0" borderId="0" xfId="0" applyNumberFormat="1"/>
    <xf numFmtId="164" fontId="1" fillId="0" borderId="0" xfId="0" applyNumberFormat="1" applyFont="1" applyAlignment="1">
      <alignment horizontal="right"/>
    </xf>
    <xf numFmtId="0" fontId="0" fillId="0" borderId="0" xfId="0" applyAlignment="1">
      <alignment vertical="center"/>
    </xf>
    <xf numFmtId="164" fontId="1" fillId="0" borderId="0" xfId="0" applyNumberFormat="1" applyFont="1"/>
    <xf numFmtId="0" fontId="1" fillId="0" borderId="0" xfId="0" applyFont="1"/>
    <xf numFmtId="0" fontId="13" fillId="0" borderId="0" xfId="0" applyFont="1" applyAlignment="1">
      <alignment horizontal="right"/>
    </xf>
    <xf numFmtId="164" fontId="18" fillId="0" borderId="0" xfId="0" applyNumberFormat="1" applyFont="1" applyAlignment="1">
      <alignment horizontal="right"/>
    </xf>
    <xf numFmtId="164" fontId="19" fillId="0" borderId="0" xfId="0" applyNumberFormat="1" applyFont="1"/>
    <xf numFmtId="0" fontId="20" fillId="0" borderId="9" xfId="0" applyFont="1" applyBorder="1" applyAlignment="1">
      <alignment horizontal="right"/>
    </xf>
    <xf numFmtId="0" fontId="20" fillId="0" borderId="10" xfId="0" applyFont="1" applyBorder="1" applyAlignment="1">
      <alignment horizontal="right"/>
    </xf>
    <xf numFmtId="0" fontId="20" fillId="0" borderId="11" xfId="0" applyFont="1" applyBorder="1" applyAlignment="1">
      <alignment horizontal="right"/>
    </xf>
    <xf numFmtId="164" fontId="12" fillId="6" borderId="0" xfId="0" applyNumberFormat="1" applyFont="1" applyFill="1" applyAlignment="1">
      <alignment horizontal="right"/>
    </xf>
    <xf numFmtId="164" fontId="21" fillId="0" borderId="0" xfId="0" applyNumberFormat="1" applyFont="1"/>
    <xf numFmtId="166" fontId="0" fillId="3" borderId="0" xfId="0" applyNumberFormat="1" applyFill="1"/>
    <xf numFmtId="165" fontId="2" fillId="0" borderId="0" xfId="1" applyNumberFormat="1"/>
    <xf numFmtId="0" fontId="1" fillId="0" borderId="0" xfId="0" applyFont="1" applyAlignment="1">
      <alignment horizontal="right"/>
    </xf>
    <xf numFmtId="2" fontId="0" fillId="0" borderId="0" xfId="0" applyNumberFormat="1"/>
    <xf numFmtId="0" fontId="3" fillId="0" borderId="0" xfId="0" applyFont="1"/>
    <xf numFmtId="0" fontId="23" fillId="0" borderId="0" xfId="0" applyFont="1"/>
    <xf numFmtId="0" fontId="12" fillId="0" borderId="0" xfId="1" applyFont="1" applyAlignment="1">
      <alignment horizontal="right"/>
    </xf>
    <xf numFmtId="0" fontId="11" fillId="0" borderId="1" xfId="0" applyFont="1" applyBorder="1" applyAlignment="1">
      <alignment horizontal="center"/>
    </xf>
    <xf numFmtId="166" fontId="10" fillId="3" borderId="0" xfId="0" applyNumberFormat="1" applyFont="1" applyFill="1"/>
    <xf numFmtId="166" fontId="10" fillId="3" borderId="8" xfId="0" applyNumberFormat="1" applyFont="1" applyFill="1" applyBorder="1"/>
    <xf numFmtId="166" fontId="14" fillId="3" borderId="0" xfId="0" applyNumberFormat="1" applyFont="1" applyFill="1"/>
    <xf numFmtId="166" fontId="14" fillId="3" borderId="8" xfId="0" applyNumberFormat="1" applyFont="1" applyFill="1" applyBorder="1"/>
    <xf numFmtId="0" fontId="12" fillId="0" borderId="5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165" fontId="12" fillId="2" borderId="12" xfId="0" applyNumberFormat="1" applyFont="1" applyFill="1" applyBorder="1" applyAlignment="1">
      <alignment horizontal="right"/>
    </xf>
    <xf numFmtId="2" fontId="2" fillId="0" borderId="0" xfId="0" applyNumberFormat="1" applyFont="1"/>
    <xf numFmtId="166" fontId="2" fillId="0" borderId="0" xfId="0" applyNumberFormat="1" applyFont="1"/>
    <xf numFmtId="0" fontId="28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right" vertical="center" wrapText="1"/>
    </xf>
    <xf numFmtId="0" fontId="27" fillId="0" borderId="0" xfId="0" applyFont="1" applyAlignment="1">
      <alignment horizontal="left" vertical="center" wrapText="1"/>
    </xf>
    <xf numFmtId="166" fontId="27" fillId="11" borderId="13" xfId="0" applyNumberFormat="1" applyFont="1" applyFill="1" applyBorder="1" applyAlignment="1">
      <alignment horizontal="center" vertical="center" wrapText="1"/>
    </xf>
    <xf numFmtId="166" fontId="27" fillId="3" borderId="13" xfId="0" applyNumberFormat="1" applyFont="1" applyFill="1" applyBorder="1" applyAlignment="1">
      <alignment horizontal="center" vertical="center" wrapText="1"/>
    </xf>
    <xf numFmtId="166" fontId="27" fillId="12" borderId="13" xfId="0" applyNumberFormat="1" applyFont="1" applyFill="1" applyBorder="1" applyAlignment="1">
      <alignment horizontal="center" vertical="center" wrapText="1"/>
    </xf>
    <xf numFmtId="0" fontId="27" fillId="11" borderId="13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27" fillId="9" borderId="13" xfId="0" applyFont="1" applyFill="1" applyBorder="1" applyAlignment="1">
      <alignment horizontal="left" vertical="center" wrapText="1"/>
    </xf>
    <xf numFmtId="0" fontId="32" fillId="0" borderId="0" xfId="0" applyFont="1"/>
    <xf numFmtId="164" fontId="27" fillId="2" borderId="0" xfId="0" applyNumberFormat="1" applyFont="1" applyFill="1" applyAlignment="1">
      <alignment horizontal="left"/>
    </xf>
    <xf numFmtId="0" fontId="32" fillId="2" borderId="0" xfId="0" applyFont="1" applyFill="1"/>
    <xf numFmtId="164" fontId="32" fillId="2" borderId="0" xfId="0" applyNumberFormat="1" applyFont="1" applyFill="1"/>
    <xf numFmtId="0" fontId="40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165" fontId="32" fillId="0" borderId="0" xfId="0" applyNumberFormat="1" applyFont="1"/>
    <xf numFmtId="164" fontId="32" fillId="0" borderId="0" xfId="0" applyNumberFormat="1" applyFont="1"/>
    <xf numFmtId="0" fontId="41" fillId="2" borderId="0" xfId="0" applyFont="1" applyFill="1" applyAlignment="1">
      <alignment horizontal="center"/>
    </xf>
    <xf numFmtId="0" fontId="42" fillId="0" borderId="0" xfId="0" applyFont="1"/>
    <xf numFmtId="164" fontId="43" fillId="2" borderId="0" xfId="0" applyNumberFormat="1" applyFont="1" applyFill="1" applyAlignment="1">
      <alignment horizontal="left"/>
    </xf>
    <xf numFmtId="164" fontId="43" fillId="0" borderId="0" xfId="0" applyNumberFormat="1" applyFont="1" applyAlignment="1">
      <alignment horizontal="left"/>
    </xf>
    <xf numFmtId="164" fontId="42" fillId="0" borderId="0" xfId="0" applyNumberFormat="1" applyFont="1"/>
    <xf numFmtId="0" fontId="44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165" fontId="42" fillId="0" borderId="0" xfId="0" applyNumberFormat="1" applyFont="1"/>
    <xf numFmtId="0" fontId="46" fillId="0" borderId="0" xfId="0" applyFont="1" applyAlignment="1">
      <alignment horizontal="center"/>
    </xf>
    <xf numFmtId="0" fontId="48" fillId="0" borderId="0" xfId="0" applyFont="1"/>
    <xf numFmtId="164" fontId="49" fillId="0" borderId="1" xfId="0" applyNumberFormat="1" applyFont="1" applyBorder="1"/>
    <xf numFmtId="166" fontId="50" fillId="0" borderId="2" xfId="0" applyNumberFormat="1" applyFont="1" applyBorder="1" applyAlignment="1">
      <alignment horizontal="right"/>
    </xf>
    <xf numFmtId="166" fontId="51" fillId="0" borderId="2" xfId="0" applyNumberFormat="1" applyFont="1" applyBorder="1" applyAlignment="1">
      <alignment horizontal="right"/>
    </xf>
    <xf numFmtId="166" fontId="52" fillId="0" borderId="3" xfId="0" applyNumberFormat="1" applyFont="1" applyBorder="1" applyAlignment="1">
      <alignment horizontal="right"/>
    </xf>
    <xf numFmtId="166" fontId="49" fillId="0" borderId="0" xfId="0" applyNumberFormat="1" applyFont="1" applyAlignment="1">
      <alignment horizontal="right"/>
    </xf>
    <xf numFmtId="164" fontId="49" fillId="0" borderId="1" xfId="0" applyNumberFormat="1" applyFont="1" applyBorder="1" applyAlignment="1">
      <alignment horizontal="right"/>
    </xf>
    <xf numFmtId="0" fontId="49" fillId="0" borderId="0" xfId="0" applyFont="1" applyAlignment="1">
      <alignment horizontal="right"/>
    </xf>
    <xf numFmtId="164" fontId="53" fillId="0" borderId="1" xfId="0" applyNumberFormat="1" applyFont="1" applyBorder="1" applyAlignment="1">
      <alignment horizontal="right"/>
    </xf>
    <xf numFmtId="166" fontId="50" fillId="0" borderId="0" xfId="0" applyNumberFormat="1" applyFont="1" applyAlignment="1">
      <alignment horizontal="right"/>
    </xf>
    <xf numFmtId="166" fontId="51" fillId="0" borderId="0" xfId="0" applyNumberFormat="1" applyFont="1" applyAlignment="1">
      <alignment horizontal="right"/>
    </xf>
    <xf numFmtId="166" fontId="52" fillId="0" borderId="8" xfId="0" applyNumberFormat="1" applyFont="1" applyBorder="1" applyAlignment="1">
      <alignment horizontal="right"/>
    </xf>
    <xf numFmtId="166" fontId="59" fillId="0" borderId="0" xfId="0" applyNumberFormat="1" applyFont="1"/>
    <xf numFmtId="0" fontId="59" fillId="0" borderId="0" xfId="0" applyFont="1"/>
    <xf numFmtId="164" fontId="59" fillId="0" borderId="0" xfId="0" applyNumberFormat="1" applyFont="1"/>
    <xf numFmtId="9" fontId="58" fillId="0" borderId="0" xfId="0" applyNumberFormat="1" applyFont="1"/>
    <xf numFmtId="0" fontId="60" fillId="0" borderId="0" xfId="0" applyFont="1" applyAlignment="1">
      <alignment horizontal="center"/>
    </xf>
    <xf numFmtId="0" fontId="59" fillId="0" borderId="0" xfId="0" applyFont="1" applyAlignment="1">
      <alignment horizontal="right"/>
    </xf>
    <xf numFmtId="164" fontId="47" fillId="0" borderId="0" xfId="0" applyNumberFormat="1" applyFont="1" applyAlignment="1">
      <alignment horizontal="right"/>
    </xf>
    <xf numFmtId="164" fontId="56" fillId="0" borderId="0" xfId="0" applyNumberFormat="1" applyFont="1" applyAlignment="1">
      <alignment horizontal="right"/>
    </xf>
    <xf numFmtId="166" fontId="57" fillId="0" borderId="1" xfId="0" applyNumberFormat="1" applyFont="1" applyBorder="1" applyAlignment="1">
      <alignment horizontal="right"/>
    </xf>
    <xf numFmtId="166" fontId="55" fillId="0" borderId="2" xfId="0" applyNumberFormat="1" applyFont="1" applyBorder="1" applyAlignment="1">
      <alignment horizontal="right"/>
    </xf>
    <xf numFmtId="166" fontId="39" fillId="0" borderId="3" xfId="0" applyNumberFormat="1" applyFont="1" applyBorder="1" applyAlignment="1">
      <alignment horizontal="right"/>
    </xf>
    <xf numFmtId="165" fontId="59" fillId="0" borderId="0" xfId="0" applyNumberFormat="1" applyFont="1"/>
    <xf numFmtId="0" fontId="59" fillId="0" borderId="0" xfId="0" applyFont="1" applyAlignment="1">
      <alignment vertical="center"/>
    </xf>
    <xf numFmtId="164" fontId="58" fillId="0" borderId="0" xfId="0" applyNumberFormat="1" applyFont="1"/>
    <xf numFmtId="0" fontId="58" fillId="0" borderId="0" xfId="0" applyFont="1"/>
    <xf numFmtId="0" fontId="61" fillId="0" borderId="0" xfId="0" applyFont="1" applyAlignment="1">
      <alignment horizontal="center"/>
    </xf>
    <xf numFmtId="0" fontId="39" fillId="0" borderId="0" xfId="0" applyFont="1" applyAlignment="1">
      <alignment horizontal="right"/>
    </xf>
    <xf numFmtId="164" fontId="62" fillId="0" borderId="0" xfId="0" applyNumberFormat="1" applyFont="1" applyAlignment="1">
      <alignment horizontal="right"/>
    </xf>
    <xf numFmtId="164" fontId="61" fillId="0" borderId="0" xfId="0" applyNumberFormat="1" applyFont="1"/>
    <xf numFmtId="0" fontId="63" fillId="0" borderId="9" xfId="0" applyFont="1" applyBorder="1" applyAlignment="1">
      <alignment horizontal="right"/>
    </xf>
    <xf numFmtId="0" fontId="63" fillId="0" borderId="10" xfId="0" applyFont="1" applyBorder="1" applyAlignment="1">
      <alignment horizontal="right"/>
    </xf>
    <xf numFmtId="0" fontId="63" fillId="0" borderId="11" xfId="0" applyFont="1" applyBorder="1" applyAlignment="1">
      <alignment horizontal="right"/>
    </xf>
    <xf numFmtId="0" fontId="58" fillId="8" borderId="0" xfId="0" applyFont="1" applyFill="1" applyAlignment="1">
      <alignment horizontal="right"/>
    </xf>
    <xf numFmtId="0" fontId="58" fillId="7" borderId="0" xfId="0" applyFont="1" applyFill="1" applyAlignment="1">
      <alignment horizontal="right"/>
    </xf>
    <xf numFmtId="0" fontId="58" fillId="9" borderId="0" xfId="0" applyFont="1" applyFill="1" applyAlignment="1">
      <alignment horizontal="right"/>
    </xf>
    <xf numFmtId="0" fontId="58" fillId="12" borderId="0" xfId="0" applyFont="1" applyFill="1" applyAlignment="1">
      <alignment horizontal="right"/>
    </xf>
    <xf numFmtId="0" fontId="58" fillId="11" borderId="0" xfId="0" applyFont="1" applyFill="1" applyAlignment="1">
      <alignment horizontal="right"/>
    </xf>
    <xf numFmtId="164" fontId="64" fillId="0" borderId="0" xfId="0" applyNumberFormat="1" applyFont="1"/>
    <xf numFmtId="166" fontId="59" fillId="5" borderId="0" xfId="0" applyNumberFormat="1" applyFont="1" applyFill="1"/>
    <xf numFmtId="165" fontId="32" fillId="0" borderId="0" xfId="1" applyNumberFormat="1" applyFont="1"/>
    <xf numFmtId="0" fontId="27" fillId="0" borderId="0" xfId="0" applyFont="1"/>
    <xf numFmtId="0" fontId="59" fillId="0" borderId="0" xfId="0" applyFont="1" applyAlignment="1">
      <alignment horizontal="left"/>
    </xf>
    <xf numFmtId="166" fontId="27" fillId="0" borderId="0" xfId="0" applyNumberFormat="1" applyFont="1"/>
    <xf numFmtId="166" fontId="32" fillId="0" borderId="0" xfId="0" applyNumberFormat="1" applyFont="1"/>
    <xf numFmtId="166" fontId="65" fillId="0" borderId="0" xfId="0" applyNumberFormat="1" applyFont="1" applyAlignment="1">
      <alignment horizontal="right"/>
    </xf>
    <xf numFmtId="166" fontId="27" fillId="0" borderId="0" xfId="0" applyNumberFormat="1" applyFont="1" applyAlignment="1">
      <alignment horizontal="right"/>
    </xf>
    <xf numFmtId="2" fontId="32" fillId="0" borderId="0" xfId="0" applyNumberFormat="1" applyFont="1"/>
    <xf numFmtId="165" fontId="60" fillId="0" borderId="0" xfId="0" applyNumberFormat="1" applyFont="1" applyAlignment="1">
      <alignment horizontal="center"/>
    </xf>
    <xf numFmtId="2" fontId="66" fillId="0" borderId="0" xfId="0" applyNumberFormat="1" applyFont="1"/>
    <xf numFmtId="0" fontId="41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166" fontId="0" fillId="4" borderId="0" xfId="0" applyNumberFormat="1" applyFill="1"/>
    <xf numFmtId="164" fontId="49" fillId="0" borderId="7" xfId="0" applyNumberFormat="1" applyFont="1" applyBorder="1"/>
    <xf numFmtId="164" fontId="58" fillId="2" borderId="0" xfId="0" applyNumberFormat="1" applyFont="1" applyFill="1" applyAlignment="1">
      <alignment horizontal="left"/>
    </xf>
    <xf numFmtId="164" fontId="58" fillId="0" borderId="0" xfId="0" applyNumberFormat="1" applyFont="1" applyAlignment="1">
      <alignment horizontal="left"/>
    </xf>
    <xf numFmtId="164" fontId="60" fillId="0" borderId="0" xfId="0" applyNumberFormat="1" applyFont="1" applyAlignment="1">
      <alignment horizontal="right"/>
    </xf>
    <xf numFmtId="0" fontId="67" fillId="0" borderId="0" xfId="0" applyFont="1" applyAlignment="1">
      <alignment horizontal="right"/>
    </xf>
    <xf numFmtId="0" fontId="68" fillId="0" borderId="0" xfId="0" applyFont="1" applyAlignment="1">
      <alignment horizontal="right"/>
    </xf>
    <xf numFmtId="9" fontId="61" fillId="0" borderId="0" xfId="0" applyNumberFormat="1" applyFont="1"/>
    <xf numFmtId="166" fontId="69" fillId="0" borderId="0" xfId="0" applyNumberFormat="1" applyFont="1" applyAlignment="1">
      <alignment horizontal="center"/>
    </xf>
    <xf numFmtId="166" fontId="70" fillId="0" borderId="0" xfId="0" applyNumberFormat="1" applyFont="1" applyAlignment="1">
      <alignment horizontal="center"/>
    </xf>
    <xf numFmtId="166" fontId="67" fillId="0" borderId="0" xfId="0" applyNumberFormat="1" applyFont="1" applyAlignment="1">
      <alignment horizontal="center"/>
    </xf>
    <xf numFmtId="166" fontId="61" fillId="0" borderId="0" xfId="0" applyNumberFormat="1" applyFont="1"/>
    <xf numFmtId="166" fontId="60" fillId="0" borderId="0" xfId="0" applyNumberFormat="1" applyFont="1"/>
    <xf numFmtId="0" fontId="59" fillId="0" borderId="0" xfId="1" applyFont="1"/>
    <xf numFmtId="165" fontId="58" fillId="2" borderId="4" xfId="0" applyNumberFormat="1" applyFont="1" applyFill="1" applyBorder="1" applyAlignment="1">
      <alignment horizontal="right"/>
    </xf>
    <xf numFmtId="166" fontId="69" fillId="0" borderId="5" xfId="0" applyNumberFormat="1" applyFont="1" applyBorder="1" applyAlignment="1">
      <alignment horizontal="right"/>
    </xf>
    <xf numFmtId="166" fontId="70" fillId="0" borderId="5" xfId="0" applyNumberFormat="1" applyFont="1" applyBorder="1" applyAlignment="1">
      <alignment horizontal="right"/>
    </xf>
    <xf numFmtId="166" fontId="67" fillId="0" borderId="6" xfId="0" applyNumberFormat="1" applyFont="1" applyBorder="1" applyAlignment="1">
      <alignment horizontal="right"/>
    </xf>
    <xf numFmtId="165" fontId="59" fillId="0" borderId="0" xfId="1" applyNumberFormat="1" applyFont="1"/>
    <xf numFmtId="166" fontId="58" fillId="0" borderId="0" xfId="0" applyNumberFormat="1" applyFont="1"/>
    <xf numFmtId="0" fontId="27" fillId="0" borderId="15" xfId="0" applyFont="1" applyBorder="1" applyAlignment="1">
      <alignment horizontal="right"/>
    </xf>
    <xf numFmtId="0" fontId="27" fillId="0" borderId="10" xfId="0" applyFont="1" applyBorder="1" applyAlignment="1">
      <alignment horizontal="center" vertical="center"/>
    </xf>
    <xf numFmtId="0" fontId="27" fillId="0" borderId="16" xfId="0" applyFont="1" applyBorder="1" applyAlignment="1">
      <alignment horizontal="right"/>
    </xf>
    <xf numFmtId="164" fontId="48" fillId="0" borderId="0" xfId="0" applyNumberFormat="1" applyFont="1"/>
    <xf numFmtId="167" fontId="61" fillId="13" borderId="12" xfId="0" applyNumberFormat="1" applyFont="1" applyFill="1" applyBorder="1" applyAlignment="1">
      <alignment horizontal="center" vertical="center"/>
    </xf>
    <xf numFmtId="0" fontId="58" fillId="4" borderId="0" xfId="0" applyFont="1" applyFill="1"/>
    <xf numFmtId="0" fontId="58" fillId="11" borderId="0" xfId="0" applyFont="1" applyFill="1"/>
    <xf numFmtId="0" fontId="58" fillId="3" borderId="0" xfId="0" applyFont="1" applyFill="1" applyAlignment="1">
      <alignment horizontal="right"/>
    </xf>
    <xf numFmtId="0" fontId="65" fillId="0" borderId="15" xfId="0" applyFont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69" fillId="0" borderId="0" xfId="0" applyFont="1" applyAlignment="1">
      <alignment horizontal="right"/>
    </xf>
    <xf numFmtId="0" fontId="49" fillId="0" borderId="0" xfId="0" applyFont="1"/>
    <xf numFmtId="1" fontId="55" fillId="11" borderId="25" xfId="0" applyNumberFormat="1" applyFont="1" applyFill="1" applyBorder="1" applyAlignment="1">
      <alignment horizontal="center" vertical="center"/>
    </xf>
    <xf numFmtId="9" fontId="47" fillId="0" borderId="0" xfId="0" applyNumberFormat="1" applyFont="1" applyAlignment="1">
      <alignment vertical="center"/>
    </xf>
    <xf numFmtId="166" fontId="32" fillId="11" borderId="17" xfId="0" applyNumberFormat="1" applyFont="1" applyFill="1" applyBorder="1" applyAlignment="1">
      <alignment vertical="center"/>
    </xf>
    <xf numFmtId="166" fontId="32" fillId="11" borderId="18" xfId="0" applyNumberFormat="1" applyFont="1" applyFill="1" applyBorder="1" applyAlignment="1">
      <alignment vertical="center"/>
    </xf>
    <xf numFmtId="166" fontId="32" fillId="11" borderId="19" xfId="0" applyNumberFormat="1" applyFont="1" applyFill="1" applyBorder="1" applyAlignment="1">
      <alignment vertical="center"/>
    </xf>
    <xf numFmtId="1" fontId="55" fillId="3" borderId="26" xfId="0" applyNumberFormat="1" applyFont="1" applyFill="1" applyBorder="1" applyAlignment="1">
      <alignment horizontal="center" vertical="center"/>
    </xf>
    <xf numFmtId="166" fontId="32" fillId="3" borderId="20" xfId="0" applyNumberFormat="1" applyFont="1" applyFill="1" applyBorder="1" applyAlignment="1">
      <alignment vertical="center"/>
    </xf>
    <xf numFmtId="166" fontId="32" fillId="3" borderId="0" xfId="0" applyNumberFormat="1" applyFont="1" applyFill="1" applyAlignment="1">
      <alignment vertical="center"/>
    </xf>
    <xf numFmtId="166" fontId="32" fillId="3" borderId="21" xfId="0" applyNumberFormat="1" applyFont="1" applyFill="1" applyBorder="1" applyAlignment="1">
      <alignment vertical="center"/>
    </xf>
    <xf numFmtId="1" fontId="55" fillId="12" borderId="14" xfId="0" applyNumberFormat="1" applyFont="1" applyFill="1" applyBorder="1" applyAlignment="1">
      <alignment horizontal="center" vertical="center"/>
    </xf>
    <xf numFmtId="9" fontId="47" fillId="0" borderId="10" xfId="0" applyNumberFormat="1" applyFont="1" applyBorder="1" applyAlignment="1">
      <alignment vertical="center"/>
    </xf>
    <xf numFmtId="166" fontId="32" fillId="12" borderId="22" xfId="0" applyNumberFormat="1" applyFont="1" applyFill="1" applyBorder="1" applyAlignment="1">
      <alignment vertical="center"/>
    </xf>
    <xf numFmtId="166" fontId="32" fillId="12" borderId="23" xfId="0" applyNumberFormat="1" applyFont="1" applyFill="1" applyBorder="1" applyAlignment="1">
      <alignment vertical="center"/>
    </xf>
    <xf numFmtId="166" fontId="32" fillId="12" borderId="24" xfId="0" applyNumberFormat="1" applyFont="1" applyFill="1" applyBorder="1" applyAlignment="1">
      <alignment vertical="center"/>
    </xf>
    <xf numFmtId="166" fontId="48" fillId="0" borderId="0" xfId="0" applyNumberFormat="1" applyFont="1" applyAlignment="1">
      <alignment vertical="center"/>
    </xf>
    <xf numFmtId="9" fontId="47" fillId="0" borderId="7" xfId="0" applyNumberFormat="1" applyFont="1" applyBorder="1" applyAlignment="1">
      <alignment vertical="center"/>
    </xf>
    <xf numFmtId="166" fontId="48" fillId="7" borderId="17" xfId="0" applyNumberFormat="1" applyFont="1" applyFill="1" applyBorder="1" applyAlignment="1">
      <alignment vertical="center"/>
    </xf>
    <xf numFmtId="166" fontId="48" fillId="7" borderId="18" xfId="0" applyNumberFormat="1" applyFont="1" applyFill="1" applyBorder="1" applyAlignment="1">
      <alignment vertical="center"/>
    </xf>
    <xf numFmtId="166" fontId="48" fillId="7" borderId="19" xfId="0" applyNumberFormat="1" applyFont="1" applyFill="1" applyBorder="1" applyAlignment="1">
      <alignment vertical="center"/>
    </xf>
    <xf numFmtId="0" fontId="48" fillId="0" borderId="0" xfId="0" applyFont="1" applyAlignment="1">
      <alignment vertical="center"/>
    </xf>
    <xf numFmtId="9" fontId="56" fillId="0" borderId="7" xfId="0" applyNumberFormat="1" applyFont="1" applyBorder="1" applyAlignment="1">
      <alignment vertical="center"/>
    </xf>
    <xf numFmtId="166" fontId="54" fillId="7" borderId="17" xfId="0" applyNumberFormat="1" applyFont="1" applyFill="1" applyBorder="1" applyAlignment="1">
      <alignment vertical="center"/>
    </xf>
    <xf numFmtId="166" fontId="54" fillId="7" borderId="18" xfId="0" applyNumberFormat="1" applyFont="1" applyFill="1" applyBorder="1" applyAlignment="1">
      <alignment vertical="center"/>
    </xf>
    <xf numFmtId="166" fontId="54" fillId="7" borderId="19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9" fontId="27" fillId="0" borderId="7" xfId="0" applyNumberFormat="1" applyFont="1" applyBorder="1" applyAlignment="1">
      <alignment vertical="center"/>
    </xf>
    <xf numFmtId="166" fontId="32" fillId="7" borderId="17" xfId="0" applyNumberFormat="1" applyFont="1" applyFill="1" applyBorder="1" applyAlignment="1">
      <alignment vertical="center"/>
    </xf>
    <xf numFmtId="166" fontId="32" fillId="7" borderId="18" xfId="0" applyNumberFormat="1" applyFont="1" applyFill="1" applyBorder="1" applyAlignment="1">
      <alignment vertical="center"/>
    </xf>
    <xf numFmtId="166" fontId="32" fillId="7" borderId="19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166" fontId="48" fillId="3" borderId="20" xfId="0" applyNumberFormat="1" applyFont="1" applyFill="1" applyBorder="1" applyAlignment="1">
      <alignment vertical="center"/>
    </xf>
    <xf numFmtId="166" fontId="48" fillId="3" borderId="0" xfId="0" applyNumberFormat="1" applyFont="1" applyFill="1" applyAlignment="1">
      <alignment vertical="center"/>
    </xf>
    <xf numFmtId="166" fontId="48" fillId="3" borderId="21" xfId="0" applyNumberFormat="1" applyFont="1" applyFill="1" applyBorder="1" applyAlignment="1">
      <alignment vertical="center"/>
    </xf>
    <xf numFmtId="166" fontId="54" fillId="3" borderId="20" xfId="0" applyNumberFormat="1" applyFont="1" applyFill="1" applyBorder="1" applyAlignment="1">
      <alignment vertical="center"/>
    </xf>
    <xf numFmtId="166" fontId="54" fillId="3" borderId="0" xfId="0" applyNumberFormat="1" applyFont="1" applyFill="1" applyAlignment="1">
      <alignment vertical="center"/>
    </xf>
    <xf numFmtId="166" fontId="54" fillId="3" borderId="21" xfId="0" applyNumberFormat="1" applyFont="1" applyFill="1" applyBorder="1" applyAlignment="1">
      <alignment vertical="center"/>
    </xf>
    <xf numFmtId="9" fontId="47" fillId="0" borderId="9" xfId="0" applyNumberFormat="1" applyFont="1" applyBorder="1" applyAlignment="1">
      <alignment vertical="center"/>
    </xf>
    <xf numFmtId="166" fontId="48" fillId="10" borderId="22" xfId="0" applyNumberFormat="1" applyFont="1" applyFill="1" applyBorder="1" applyAlignment="1">
      <alignment vertical="center"/>
    </xf>
    <xf numFmtId="166" fontId="48" fillId="10" borderId="23" xfId="0" applyNumberFormat="1" applyFont="1" applyFill="1" applyBorder="1" applyAlignment="1">
      <alignment vertical="center"/>
    </xf>
    <xf numFmtId="166" fontId="48" fillId="10" borderId="24" xfId="0" applyNumberFormat="1" applyFont="1" applyFill="1" applyBorder="1" applyAlignment="1">
      <alignment vertical="center"/>
    </xf>
    <xf numFmtId="166" fontId="59" fillId="0" borderId="0" xfId="0" applyNumberFormat="1" applyFont="1" applyAlignment="1">
      <alignment vertical="center"/>
    </xf>
    <xf numFmtId="9" fontId="56" fillId="0" borderId="9" xfId="0" applyNumberFormat="1" applyFont="1" applyBorder="1" applyAlignment="1">
      <alignment vertical="center"/>
    </xf>
    <xf numFmtId="9" fontId="27" fillId="0" borderId="9" xfId="0" applyNumberFormat="1" applyFont="1" applyBorder="1" applyAlignment="1">
      <alignment vertical="center"/>
    </xf>
    <xf numFmtId="166" fontId="32" fillId="9" borderId="22" xfId="0" applyNumberFormat="1" applyFont="1" applyFill="1" applyBorder="1" applyAlignment="1">
      <alignment vertical="center"/>
    </xf>
    <xf numFmtId="166" fontId="32" fillId="9" borderId="23" xfId="0" applyNumberFormat="1" applyFont="1" applyFill="1" applyBorder="1" applyAlignment="1">
      <alignment vertical="center"/>
    </xf>
    <xf numFmtId="166" fontId="32" fillId="9" borderId="24" xfId="0" applyNumberFormat="1" applyFont="1" applyFill="1" applyBorder="1" applyAlignment="1">
      <alignment vertical="center"/>
    </xf>
    <xf numFmtId="166" fontId="10" fillId="11" borderId="0" xfId="0" applyNumberFormat="1" applyFont="1" applyFill="1"/>
    <xf numFmtId="166" fontId="10" fillId="11" borderId="8" xfId="0" applyNumberFormat="1" applyFont="1" applyFill="1" applyBorder="1"/>
    <xf numFmtId="166" fontId="14" fillId="11" borderId="0" xfId="0" applyNumberFormat="1" applyFont="1" applyFill="1"/>
    <xf numFmtId="166" fontId="14" fillId="11" borderId="8" xfId="0" applyNumberFormat="1" applyFont="1" applyFill="1" applyBorder="1"/>
    <xf numFmtId="166" fontId="10" fillId="12" borderId="10" xfId="0" applyNumberFormat="1" applyFont="1" applyFill="1" applyBorder="1"/>
    <xf numFmtId="166" fontId="10" fillId="12" borderId="11" xfId="0" applyNumberFormat="1" applyFont="1" applyFill="1" applyBorder="1"/>
    <xf numFmtId="166" fontId="14" fillId="12" borderId="10" xfId="0" applyNumberFormat="1" applyFont="1" applyFill="1" applyBorder="1"/>
    <xf numFmtId="166" fontId="14" fillId="12" borderId="11" xfId="0" applyNumberFormat="1" applyFont="1" applyFill="1" applyBorder="1"/>
    <xf numFmtId="166" fontId="0" fillId="12" borderId="0" xfId="0" applyNumberFormat="1" applyFill="1"/>
    <xf numFmtId="166" fontId="0" fillId="11" borderId="0" xfId="0" applyNumberFormat="1" applyFill="1"/>
    <xf numFmtId="164" fontId="10" fillId="11" borderId="25" xfId="0" applyNumberFormat="1" applyFont="1" applyFill="1" applyBorder="1"/>
    <xf numFmtId="164" fontId="10" fillId="3" borderId="26" xfId="0" applyNumberFormat="1" applyFont="1" applyFill="1" applyBorder="1"/>
    <xf numFmtId="164" fontId="10" fillId="12" borderId="14" xfId="0" applyNumberFormat="1" applyFont="1" applyFill="1" applyBorder="1"/>
    <xf numFmtId="166" fontId="29" fillId="3" borderId="13" xfId="0" applyNumberFormat="1" applyFont="1" applyFill="1" applyBorder="1" applyAlignment="1">
      <alignment horizontal="center" vertical="center" wrapText="1"/>
    </xf>
    <xf numFmtId="166" fontId="29" fillId="12" borderId="13" xfId="0" applyNumberFormat="1" applyFont="1" applyFill="1" applyBorder="1" applyAlignment="1">
      <alignment horizontal="center" vertical="center" wrapText="1"/>
    </xf>
    <xf numFmtId="166" fontId="29" fillId="11" borderId="13" xfId="0" applyNumberFormat="1" applyFont="1" applyFill="1" applyBorder="1" applyAlignment="1">
      <alignment horizontal="center" vertical="center" wrapText="1"/>
    </xf>
    <xf numFmtId="166" fontId="2" fillId="11" borderId="0" xfId="0" applyNumberFormat="1" applyFont="1" applyFill="1"/>
    <xf numFmtId="166" fontId="2" fillId="11" borderId="8" xfId="0" applyNumberFormat="1" applyFont="1" applyFill="1" applyBorder="1"/>
    <xf numFmtId="166" fontId="2" fillId="3" borderId="0" xfId="0" applyNumberFormat="1" applyFont="1" applyFill="1"/>
    <xf numFmtId="166" fontId="2" fillId="3" borderId="8" xfId="0" applyNumberFormat="1" applyFont="1" applyFill="1" applyBorder="1"/>
    <xf numFmtId="166" fontId="2" fillId="12" borderId="10" xfId="0" applyNumberFormat="1" applyFont="1" applyFill="1" applyBorder="1"/>
    <xf numFmtId="166" fontId="2" fillId="12" borderId="11" xfId="0" applyNumberFormat="1" applyFont="1" applyFill="1" applyBorder="1"/>
    <xf numFmtId="9" fontId="3" fillId="0" borderId="7" xfId="0" applyNumberFormat="1" applyFont="1" applyBorder="1"/>
    <xf numFmtId="9" fontId="26" fillId="0" borderId="7" xfId="0" applyNumberFormat="1" applyFont="1" applyBorder="1"/>
    <xf numFmtId="166" fontId="22" fillId="11" borderId="0" xfId="0" applyNumberFormat="1" applyFont="1" applyFill="1"/>
    <xf numFmtId="166" fontId="22" fillId="11" borderId="8" xfId="0" applyNumberFormat="1" applyFont="1" applyFill="1" applyBorder="1"/>
    <xf numFmtId="166" fontId="22" fillId="3" borderId="0" xfId="0" applyNumberFormat="1" applyFont="1" applyFill="1"/>
    <xf numFmtId="166" fontId="22" fillId="3" borderId="8" xfId="0" applyNumberFormat="1" applyFont="1" applyFill="1" applyBorder="1"/>
    <xf numFmtId="9" fontId="3" fillId="0" borderId="9" xfId="0" applyNumberFormat="1" applyFont="1" applyBorder="1"/>
    <xf numFmtId="9" fontId="26" fillId="0" borderId="9" xfId="0" applyNumberFormat="1" applyFont="1" applyBorder="1"/>
    <xf numFmtId="166" fontId="22" fillId="12" borderId="10" xfId="0" applyNumberFormat="1" applyFont="1" applyFill="1" applyBorder="1"/>
    <xf numFmtId="166" fontId="22" fillId="12" borderId="11" xfId="0" applyNumberFormat="1" applyFont="1" applyFill="1" applyBorder="1"/>
    <xf numFmtId="165" fontId="1" fillId="0" borderId="0" xfId="0" applyNumberFormat="1" applyFont="1"/>
    <xf numFmtId="165" fontId="1" fillId="0" borderId="0" xfId="0" applyNumberFormat="1" applyFont="1" applyAlignment="1">
      <alignment horizontal="right"/>
    </xf>
    <xf numFmtId="165" fontId="19" fillId="0" borderId="0" xfId="0" applyNumberFormat="1" applyFont="1" applyAlignment="1">
      <alignment horizontal="right"/>
    </xf>
    <xf numFmtId="165" fontId="18" fillId="0" borderId="0" xfId="0" applyNumberFormat="1" applyFont="1" applyAlignment="1">
      <alignment horizontal="right"/>
    </xf>
    <xf numFmtId="165" fontId="19" fillId="0" borderId="0" xfId="0" applyNumberFormat="1" applyFont="1"/>
    <xf numFmtId="165" fontId="21" fillId="0" borderId="0" xfId="0" applyNumberFormat="1" applyFont="1"/>
    <xf numFmtId="164" fontId="0" fillId="2" borderId="0" xfId="0" applyNumberFormat="1" applyFill="1"/>
    <xf numFmtId="0" fontId="0" fillId="2" borderId="0" xfId="0" applyFill="1"/>
    <xf numFmtId="165" fontId="0" fillId="2" borderId="0" xfId="0" applyNumberFormat="1" applyFill="1"/>
    <xf numFmtId="0" fontId="2" fillId="2" borderId="0" xfId="1" applyFill="1"/>
    <xf numFmtId="166" fontId="12" fillId="0" borderId="4" xfId="0" applyNumberFormat="1" applyFont="1" applyBorder="1" applyAlignment="1">
      <alignment horizontal="center"/>
    </xf>
    <xf numFmtId="166" fontId="12" fillId="0" borderId="5" xfId="0" applyNumberFormat="1" applyFont="1" applyBorder="1" applyAlignment="1">
      <alignment horizontal="center"/>
    </xf>
    <xf numFmtId="166" fontId="12" fillId="0" borderId="6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166" fontId="47" fillId="0" borderId="4" xfId="0" applyNumberFormat="1" applyFont="1" applyBorder="1" applyAlignment="1">
      <alignment horizontal="center"/>
    </xf>
    <xf numFmtId="166" fontId="47" fillId="0" borderId="5" xfId="0" applyNumberFormat="1" applyFont="1" applyBorder="1" applyAlignment="1">
      <alignment horizontal="center"/>
    </xf>
    <xf numFmtId="166" fontId="47" fillId="0" borderId="6" xfId="0" applyNumberFormat="1" applyFont="1" applyBorder="1" applyAlignment="1">
      <alignment horizontal="center"/>
    </xf>
    <xf numFmtId="166" fontId="47" fillId="0" borderId="1" xfId="0" applyNumberFormat="1" applyFont="1" applyBorder="1" applyAlignment="1">
      <alignment horizontal="center"/>
    </xf>
    <xf numFmtId="166" fontId="47" fillId="0" borderId="2" xfId="0" applyNumberFormat="1" applyFont="1" applyBorder="1" applyAlignment="1">
      <alignment horizontal="center"/>
    </xf>
    <xf numFmtId="166" fontId="47" fillId="0" borderId="3" xfId="0" applyNumberFormat="1" applyFont="1" applyBorder="1" applyAlignment="1">
      <alignment horizontal="center"/>
    </xf>
    <xf numFmtId="0" fontId="47" fillId="0" borderId="4" xfId="0" applyFont="1" applyBorder="1" applyAlignment="1">
      <alignment horizontal="center"/>
    </xf>
    <xf numFmtId="0" fontId="47" fillId="0" borderId="5" xfId="0" applyFont="1" applyBorder="1" applyAlignment="1">
      <alignment horizontal="center"/>
    </xf>
    <xf numFmtId="0" fontId="47" fillId="0" borderId="6" xfId="0" applyFont="1" applyBorder="1" applyAlignment="1">
      <alignment horizontal="center"/>
    </xf>
    <xf numFmtId="0" fontId="32" fillId="0" borderId="0" xfId="0" applyFont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32" fillId="0" borderId="0" xfId="0" applyFont="1" applyAlignment="1">
      <alignment horizontal="left" vertical="top" wrapText="1"/>
    </xf>
  </cellXfs>
  <cellStyles count="2">
    <cellStyle name="Normal" xfId="0" builtinId="0"/>
    <cellStyle name="Normal 2" xfId="1" xr:uid="{43ADE8AD-A087-41AD-8692-E2541A6E8CFA}"/>
  </cellStyles>
  <dxfs count="0"/>
  <tableStyles count="0" defaultTableStyle="TableStyleMedium2" defaultPivotStyle="PivotStyleLight16"/>
  <colors>
    <mruColors>
      <color rgb="FFFFFFCC"/>
      <color rgb="FFDEE8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8078465596499E-2"/>
          <c:y val="7.1451123960058496E-2"/>
          <c:w val="0.89683999960777006"/>
          <c:h val="0.86067679731915403"/>
        </c:manualLayout>
      </c:layout>
      <c:scatterChart>
        <c:scatterStyle val="lineMarker"/>
        <c:varyColors val="0"/>
        <c:ser>
          <c:idx val="0"/>
          <c:order val="0"/>
          <c:tx>
            <c:strRef>
              <c:f>'(4) GSM var env simple'!$B$10</c:f>
              <c:strCache>
                <c:ptCount val="1"/>
                <c:pt idx="0">
                  <c:v>q = f(S)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'(4) GSM var env simple'!$A$12:$A$512</c:f>
              <c:numCache>
                <c:formatCode>General</c:formatCode>
                <c:ptCount val="5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</c:numCache>
            </c:numRef>
          </c:xVal>
          <c:yVal>
            <c:numRef>
              <c:f>'(4) GSM var env simple'!$B$12:$B$512</c:f>
              <c:numCache>
                <c:formatCode>0.00000</c:formatCode>
                <c:ptCount val="50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0.46334352556353553</c:v>
                </c:pt>
                <c:pt idx="7">
                  <c:v>0.42688666450339086</c:v>
                </c:pt>
                <c:pt idx="8">
                  <c:v>0.3914005228429745</c:v>
                </c:pt>
                <c:pt idx="9">
                  <c:v>0.35721362595789319</c:v>
                </c:pt>
                <c:pt idx="10">
                  <c:v>0.32459458694434995</c:v>
                </c:pt>
                <c:pt idx="11">
                  <c:v>0.29375158826728975</c:v>
                </c:pt>
                <c:pt idx="12">
                  <c:v>0.26483183629018342</c:v>
                </c:pt>
                <c:pt idx="13">
                  <c:v>0.23792449670232504</c:v>
                </c:pt>
                <c:pt idx="14">
                  <c:v>0.2130662486328585</c:v>
                </c:pt>
                <c:pt idx="15">
                  <c:v>0.1902485035824186</c:v>
                </c:pt>
                <c:pt idx="16">
                  <c:v>0.1902485035824186</c:v>
                </c:pt>
                <c:pt idx="17">
                  <c:v>0.1902485035824186</c:v>
                </c:pt>
                <c:pt idx="18">
                  <c:v>0.1902485035824186</c:v>
                </c:pt>
                <c:pt idx="19">
                  <c:v>0.1902485035824186</c:v>
                </c:pt>
                <c:pt idx="20">
                  <c:v>0.1902485035824186</c:v>
                </c:pt>
                <c:pt idx="21">
                  <c:v>0.21821264770198873</c:v>
                </c:pt>
                <c:pt idx="22">
                  <c:v>0.24918567842539643</c:v>
                </c:pt>
                <c:pt idx="23">
                  <c:v>0.28281974998597043</c:v>
                </c:pt>
                <c:pt idx="24">
                  <c:v>0.31889064139600537</c:v>
                </c:pt>
                <c:pt idx="25">
                  <c:v>0.35706970027071194</c:v>
                </c:pt>
                <c:pt idx="26">
                  <c:v>0.39692900117626878</c:v>
                </c:pt>
                <c:pt idx="27">
                  <c:v>0.4379586914391842</c:v>
                </c:pt>
                <c:pt idx="28">
                  <c:v>0.47959306870626617</c:v>
                </c:pt>
                <c:pt idx="29">
                  <c:v>0.52124257393403794</c:v>
                </c:pt>
                <c:pt idx="30">
                  <c:v>0.56232780026506679</c:v>
                </c:pt>
                <c:pt idx="31">
                  <c:v>0.56232780026506679</c:v>
                </c:pt>
                <c:pt idx="32">
                  <c:v>0.56232780026506679</c:v>
                </c:pt>
                <c:pt idx="33">
                  <c:v>0.56232780026506679</c:v>
                </c:pt>
                <c:pt idx="34">
                  <c:v>0.56232780026506679</c:v>
                </c:pt>
                <c:pt idx="35">
                  <c:v>0.56232780026506679</c:v>
                </c:pt>
                <c:pt idx="36">
                  <c:v>0.52556457910462095</c:v>
                </c:pt>
                <c:pt idx="37">
                  <c:v>0.48832135549291822</c:v>
                </c:pt>
                <c:pt idx="38">
                  <c:v>0.451408975711523</c:v>
                </c:pt>
                <c:pt idx="39">
                  <c:v>0.41522603780051032</c:v>
                </c:pt>
                <c:pt idx="40">
                  <c:v>0.38012924832695405</c:v>
                </c:pt>
                <c:pt idx="41">
                  <c:v>0.34642548549426982</c:v>
                </c:pt>
                <c:pt idx="42">
                  <c:v>0.31436399681563332</c:v>
                </c:pt>
                <c:pt idx="43">
                  <c:v>0.28413301760408677</c:v>
                </c:pt>
                <c:pt idx="44">
                  <c:v>0.25586041617298882</c:v>
                </c:pt>
                <c:pt idx="45">
                  <c:v>0.22961758522841819</c:v>
                </c:pt>
                <c:pt idx="46">
                  <c:v>0.22961758522841819</c:v>
                </c:pt>
                <c:pt idx="47">
                  <c:v>0.22961758522841819</c:v>
                </c:pt>
                <c:pt idx="48">
                  <c:v>0.22961758522841819</c:v>
                </c:pt>
                <c:pt idx="49">
                  <c:v>0.22961758522841819</c:v>
                </c:pt>
                <c:pt idx="50">
                  <c:v>0.22961758522841819</c:v>
                </c:pt>
                <c:pt idx="51">
                  <c:v>0.26128392160690611</c:v>
                </c:pt>
                <c:pt idx="52">
                  <c:v>0.29584399152558011</c:v>
                </c:pt>
                <c:pt idx="53">
                  <c:v>0.33273549786974471</c:v>
                </c:pt>
                <c:pt idx="54">
                  <c:v>0.37158836054471139</c:v>
                </c:pt>
                <c:pt idx="55">
                  <c:v>0.41194189377937684</c:v>
                </c:pt>
                <c:pt idx="56">
                  <c:v>0.45326223987002484</c:v>
                </c:pt>
                <c:pt idx="57">
                  <c:v>0.49497098390485128</c:v>
                </c:pt>
                <c:pt idx="58">
                  <c:v>0.53647837792932318</c:v>
                </c:pt>
                <c:pt idx="59">
                  <c:v>0.57721702274622133</c:v>
                </c:pt>
                <c:pt idx="60">
                  <c:v>0.61667193680580568</c:v>
                </c:pt>
                <c:pt idx="61">
                  <c:v>0.61667193680580568</c:v>
                </c:pt>
                <c:pt idx="62">
                  <c:v>0.61667193680580568</c:v>
                </c:pt>
                <c:pt idx="63">
                  <c:v>0.61667193680580568</c:v>
                </c:pt>
                <c:pt idx="64">
                  <c:v>0.61667193680580568</c:v>
                </c:pt>
                <c:pt idx="65">
                  <c:v>0.61667193680580568</c:v>
                </c:pt>
                <c:pt idx="66">
                  <c:v>0.58077522105117674</c:v>
                </c:pt>
                <c:pt idx="67">
                  <c:v>0.54380477392198578</c:v>
                </c:pt>
                <c:pt idx="68">
                  <c:v>0.50654387695767333</c:v>
                </c:pt>
                <c:pt idx="69">
                  <c:v>0.46941626088059635</c:v>
                </c:pt>
                <c:pt idx="70">
                  <c:v>0.43282889007657699</c:v>
                </c:pt>
                <c:pt idx="71">
                  <c:v>0.39715858385574099</c:v>
                </c:pt>
                <c:pt idx="72">
                  <c:v>0.36273785773418854</c:v>
                </c:pt>
                <c:pt idx="73">
                  <c:v>0.32984487328840173</c:v>
                </c:pt>
                <c:pt idx="74">
                  <c:v>0.2986978953169509</c:v>
                </c:pt>
                <c:pt idx="75">
                  <c:v>0.26945404583939675</c:v>
                </c:pt>
                <c:pt idx="76">
                  <c:v>0.26945404583939675</c:v>
                </c:pt>
                <c:pt idx="77">
                  <c:v>0.26945404583939675</c:v>
                </c:pt>
                <c:pt idx="78">
                  <c:v>0.26945404583939675</c:v>
                </c:pt>
                <c:pt idx="79">
                  <c:v>0.26945404583939675</c:v>
                </c:pt>
                <c:pt idx="80">
                  <c:v>0.26945404583939675</c:v>
                </c:pt>
                <c:pt idx="81">
                  <c:v>0.30420691494118618</c:v>
                </c:pt>
                <c:pt idx="82">
                  <c:v>0.34158484030048053</c:v>
                </c:pt>
                <c:pt idx="83">
                  <c:v>0.38082968899453346</c:v>
                </c:pt>
                <c:pt idx="84">
                  <c:v>0.42145706703124797</c:v>
                </c:pt>
                <c:pt idx="85">
                  <c:v>0.46291994515251145</c:v>
                </c:pt>
                <c:pt idx="86">
                  <c:v>0.50463423531314222</c:v>
                </c:pt>
                <c:pt idx="87">
                  <c:v>0.54601244212836464</c:v>
                </c:pt>
                <c:pt idx="88">
                  <c:v>0.58649684872532692</c:v>
                </c:pt>
                <c:pt idx="89">
                  <c:v>0.62558824553442716</c:v>
                </c:pt>
                <c:pt idx="90">
                  <c:v>0.6628672957032119</c:v>
                </c:pt>
                <c:pt idx="91">
                  <c:v>0.6628672957032119</c:v>
                </c:pt>
                <c:pt idx="92">
                  <c:v>0.6628672957032119</c:v>
                </c:pt>
                <c:pt idx="93">
                  <c:v>0.6628672957032119</c:v>
                </c:pt>
                <c:pt idx="94">
                  <c:v>0.6628672957032119</c:v>
                </c:pt>
                <c:pt idx="95">
                  <c:v>0.6628672957032119</c:v>
                </c:pt>
                <c:pt idx="96">
                  <c:v>0.62844555055518914</c:v>
                </c:pt>
                <c:pt idx="97">
                  <c:v>0.59248167061993184</c:v>
                </c:pt>
                <c:pt idx="98">
                  <c:v>0.55568679445589075</c:v>
                </c:pt>
                <c:pt idx="99">
                  <c:v>0.51847172020651167</c:v>
                </c:pt>
                <c:pt idx="100">
                  <c:v>0.48125619167146694</c:v>
                </c:pt>
                <c:pt idx="101">
                  <c:v>0.4444532019326084</c:v>
                </c:pt>
                <c:pt idx="102">
                  <c:v>0.40845092352735329</c:v>
                </c:pt>
                <c:pt idx="103">
                  <c:v>0.373597352779588</c:v>
                </c:pt>
                <c:pt idx="104">
                  <c:v>0.34018886223664074</c:v>
                </c:pt>
                <c:pt idx="105">
                  <c:v>0.30846321348918215</c:v>
                </c:pt>
                <c:pt idx="106">
                  <c:v>0.30846321348918215</c:v>
                </c:pt>
                <c:pt idx="107">
                  <c:v>0.30846321348918215</c:v>
                </c:pt>
                <c:pt idx="108">
                  <c:v>0.30846321348918215</c:v>
                </c:pt>
                <c:pt idx="109">
                  <c:v>0.30846321348918215</c:v>
                </c:pt>
                <c:pt idx="110">
                  <c:v>0.30846321348918215</c:v>
                </c:pt>
                <c:pt idx="111">
                  <c:v>0.34562152245766931</c:v>
                </c:pt>
                <c:pt idx="112">
                  <c:v>0.38502931077022651</c:v>
                </c:pt>
                <c:pt idx="113">
                  <c:v>0.42577067271312491</c:v>
                </c:pt>
                <c:pt idx="114">
                  <c:v>0.46728760804898906</c:v>
                </c:pt>
                <c:pt idx="115">
                  <c:v>0.50899398926965922</c:v>
                </c:pt>
                <c:pt idx="116">
                  <c:v>0.55030393021976565</c:v>
                </c:pt>
                <c:pt idx="117">
                  <c:v>0.59066460319515801</c:v>
                </c:pt>
                <c:pt idx="118">
                  <c:v>0.62958430846092783</c:v>
                </c:pt>
                <c:pt idx="119">
                  <c:v>0.66665295839424066</c:v>
                </c:pt>
                <c:pt idx="120">
                  <c:v>0.70155370369776937</c:v>
                </c:pt>
                <c:pt idx="121">
                  <c:v>0.70155370369776937</c:v>
                </c:pt>
                <c:pt idx="122">
                  <c:v>0.70155370369776937</c:v>
                </c:pt>
                <c:pt idx="123">
                  <c:v>0.70155370369776937</c:v>
                </c:pt>
                <c:pt idx="124">
                  <c:v>0.70155370369776937</c:v>
                </c:pt>
                <c:pt idx="125">
                  <c:v>0.70155370369776937</c:v>
                </c:pt>
                <c:pt idx="126">
                  <c:v>0.66891204664885917</c:v>
                </c:pt>
                <c:pt idx="127">
                  <c:v>0.6343873406560584</c:v>
                </c:pt>
                <c:pt idx="128">
                  <c:v>0.59859693401725056</c:v>
                </c:pt>
                <c:pt idx="129">
                  <c:v>0.5619132560115786</c:v>
                </c:pt>
                <c:pt idx="130">
                  <c:v>0.52473956772676733</c:v>
                </c:pt>
                <c:pt idx="131">
                  <c:v>0.48749481747123852</c:v>
                </c:pt>
                <c:pt idx="132">
                  <c:v>0.45059444523170583</c:v>
                </c:pt>
                <c:pt idx="133">
                  <c:v>0.41443196236689134</c:v>
                </c:pt>
                <c:pt idx="134">
                  <c:v>0.37936303654158954</c:v>
                </c:pt>
                <c:pt idx="135">
                  <c:v>0.34569333149366516</c:v>
                </c:pt>
                <c:pt idx="136">
                  <c:v>0.34569333149366516</c:v>
                </c:pt>
                <c:pt idx="137">
                  <c:v>0.34569333149366516</c:v>
                </c:pt>
                <c:pt idx="138">
                  <c:v>0.34569333149366516</c:v>
                </c:pt>
                <c:pt idx="139">
                  <c:v>0.34569333149366516</c:v>
                </c:pt>
                <c:pt idx="140">
                  <c:v>0.34569333149366516</c:v>
                </c:pt>
                <c:pt idx="141">
                  <c:v>0.38460028689318498</c:v>
                </c:pt>
                <c:pt idx="142">
                  <c:v>0.42532351259902773</c:v>
                </c:pt>
                <c:pt idx="143">
                  <c:v>0.46683505568091693</c:v>
                </c:pt>
                <c:pt idx="144">
                  <c:v>0.50854255507047907</c:v>
                </c:pt>
                <c:pt idx="145">
                  <c:v>0.54985985139458771</c:v>
                </c:pt>
                <c:pt idx="146">
                  <c:v>0.59023359468111403</c:v>
                </c:pt>
                <c:pt idx="147">
                  <c:v>0.62917129657890813</c:v>
                </c:pt>
                <c:pt idx="148">
                  <c:v>0.66626190524879947</c:v>
                </c:pt>
                <c:pt idx="149">
                  <c:v>0.70118752902007575</c:v>
                </c:pt>
                <c:pt idx="150">
                  <c:v>0.73372649825091862</c:v>
                </c:pt>
                <c:pt idx="151">
                  <c:v>0.73372649825091862</c:v>
                </c:pt>
                <c:pt idx="152">
                  <c:v>0.73372649825091862</c:v>
                </c:pt>
                <c:pt idx="153">
                  <c:v>0.73372649825091862</c:v>
                </c:pt>
                <c:pt idx="154">
                  <c:v>0.73372649825091862</c:v>
                </c:pt>
                <c:pt idx="155">
                  <c:v>0.73372649825091862</c:v>
                </c:pt>
                <c:pt idx="156">
                  <c:v>0.70295752035938341</c:v>
                </c:pt>
                <c:pt idx="157">
                  <c:v>0.67007442829862229</c:v>
                </c:pt>
                <c:pt idx="158">
                  <c:v>0.63559597857437877</c:v>
                </c:pt>
                <c:pt idx="159">
                  <c:v>0.5998430144189878</c:v>
                </c:pt>
                <c:pt idx="160">
                  <c:v>0.56318346911238337</c:v>
                </c:pt>
                <c:pt idx="161">
                  <c:v>0.52601969745577315</c:v>
                </c:pt>
                <c:pt idx="162">
                  <c:v>0.48877042554822286</c:v>
                </c:pt>
                <c:pt idx="163">
                  <c:v>0.45185152902931169</c:v>
                </c:pt>
                <c:pt idx="164">
                  <c:v>0.41565755462503329</c:v>
                </c:pt>
                <c:pt idx="165">
                  <c:v>0.38054569519768244</c:v>
                </c:pt>
                <c:pt idx="166">
                  <c:v>0.38054569519768244</c:v>
                </c:pt>
                <c:pt idx="167">
                  <c:v>0.38054569519768244</c:v>
                </c:pt>
                <c:pt idx="168">
                  <c:v>0.38054569519768244</c:v>
                </c:pt>
                <c:pt idx="169">
                  <c:v>0.38054569519768244</c:v>
                </c:pt>
                <c:pt idx="170">
                  <c:v>0.38054569519768244</c:v>
                </c:pt>
                <c:pt idx="171">
                  <c:v>0.42062332116185486</c:v>
                </c:pt>
                <c:pt idx="172">
                  <c:v>0.46206756567176155</c:v>
                </c:pt>
                <c:pt idx="173">
                  <c:v>0.50378254224925323</c:v>
                </c:pt>
                <c:pt idx="174">
                  <c:v>0.54517336113067427</c:v>
                </c:pt>
                <c:pt idx="175">
                  <c:v>0.58568128787728024</c:v>
                </c:pt>
                <c:pt idx="176">
                  <c:v>0.62480567243557816</c:v>
                </c:pt>
                <c:pt idx="177">
                  <c:v>0.6621253877752088</c:v>
                </c:pt>
                <c:pt idx="178">
                  <c:v>0.69731158051391462</c:v>
                </c:pt>
                <c:pt idx="179">
                  <c:v>0.73013167313326688</c:v>
                </c:pt>
                <c:pt idx="180">
                  <c:v>0.76044583891390416</c:v>
                </c:pt>
                <c:pt idx="181">
                  <c:v>0.76044583891390416</c:v>
                </c:pt>
                <c:pt idx="182">
                  <c:v>0.76044583891390416</c:v>
                </c:pt>
                <c:pt idx="183">
                  <c:v>0.76044583891390416</c:v>
                </c:pt>
                <c:pt idx="184">
                  <c:v>0.76044583891390416</c:v>
                </c:pt>
                <c:pt idx="185">
                  <c:v>0.76044583891390416</c:v>
                </c:pt>
                <c:pt idx="186">
                  <c:v>0.73151133668024826</c:v>
                </c:pt>
                <c:pt idx="187">
                  <c:v>0.70031765345245478</c:v>
                </c:pt>
                <c:pt idx="188">
                  <c:v>0.66729012285257516</c:v>
                </c:pt>
                <c:pt idx="189">
                  <c:v>0.63269385328961847</c:v>
                </c:pt>
                <c:pt idx="190">
                  <c:v>0.59685171285065131</c:v>
                </c:pt>
                <c:pt idx="191">
                  <c:v>0.56013507005292962</c:v>
                </c:pt>
                <c:pt idx="192">
                  <c:v>0.5229483393679174</c:v>
                </c:pt>
                <c:pt idx="193">
                  <c:v>0.48571074077136067</c:v>
                </c:pt>
                <c:pt idx="194">
                  <c:v>0.44883706796900313</c:v>
                </c:pt>
                <c:pt idx="195">
                  <c:v>0.41271935200788185</c:v>
                </c:pt>
                <c:pt idx="196">
                  <c:v>0.41271935200788185</c:v>
                </c:pt>
                <c:pt idx="197">
                  <c:v>0.41271935200788185</c:v>
                </c:pt>
                <c:pt idx="198">
                  <c:v>0.41271935200788185</c:v>
                </c:pt>
                <c:pt idx="199">
                  <c:v>0.41271935200788185</c:v>
                </c:pt>
                <c:pt idx="200">
                  <c:v>0.41271935200788185</c:v>
                </c:pt>
                <c:pt idx="201">
                  <c:v>0.45349116634107739</c:v>
                </c:pt>
                <c:pt idx="202">
                  <c:v>0.49519266097047571</c:v>
                </c:pt>
                <c:pt idx="203">
                  <c:v>0.53669732809956017</c:v>
                </c:pt>
                <c:pt idx="204">
                  <c:v>0.57743045387405723</c:v>
                </c:pt>
                <c:pt idx="205">
                  <c:v>0.61687729952571002</c:v>
                </c:pt>
                <c:pt idx="206">
                  <c:v>0.65459900647491587</c:v>
                </c:pt>
                <c:pt idx="207">
                  <c:v>0.69024710032883085</c:v>
                </c:pt>
                <c:pt idx="208">
                  <c:v>0.72356922747338281</c:v>
                </c:pt>
                <c:pt idx="209">
                  <c:v>0.75440703942957477</c:v>
                </c:pt>
                <c:pt idx="210">
                  <c:v>0.78268804346486909</c:v>
                </c:pt>
                <c:pt idx="211">
                  <c:v>0.78268804346486909</c:v>
                </c:pt>
                <c:pt idx="212">
                  <c:v>0.78268804346486909</c:v>
                </c:pt>
                <c:pt idx="213">
                  <c:v>0.78268804346486909</c:v>
                </c:pt>
                <c:pt idx="214">
                  <c:v>0.78268804346486909</c:v>
                </c:pt>
                <c:pt idx="215">
                  <c:v>0.78268804346486909</c:v>
                </c:pt>
                <c:pt idx="216">
                  <c:v>0.75547891769353648</c:v>
                </c:pt>
                <c:pt idx="217">
                  <c:v>0.72592888167134217</c:v>
                </c:pt>
                <c:pt idx="218">
                  <c:v>0.69437973704231659</c:v>
                </c:pt>
                <c:pt idx="219">
                  <c:v>0.66104234527414707</c:v>
                </c:pt>
                <c:pt idx="220">
                  <c:v>0.62619133785845738</c:v>
                </c:pt>
                <c:pt idx="221">
                  <c:v>0.59015946419963883</c:v>
                </c:pt>
                <c:pt idx="222">
                  <c:v>0.55332542814458729</c:v>
                </c:pt>
                <c:pt idx="223">
                  <c:v>0.51609778704519194</c:v>
                </c:pt>
                <c:pt idx="224">
                  <c:v>0.47889638826823777</c:v>
                </c:pt>
                <c:pt idx="225">
                  <c:v>0.44213316242006778</c:v>
                </c:pt>
                <c:pt idx="226">
                  <c:v>0.44213316242006778</c:v>
                </c:pt>
                <c:pt idx="227">
                  <c:v>0.44213316242006778</c:v>
                </c:pt>
                <c:pt idx="228">
                  <c:v>0.44213316242006778</c:v>
                </c:pt>
                <c:pt idx="229">
                  <c:v>0.44213316242006778</c:v>
                </c:pt>
                <c:pt idx="230">
                  <c:v>0.44213316242006778</c:v>
                </c:pt>
                <c:pt idx="231">
                  <c:v>0.48322515537531613</c:v>
                </c:pt>
                <c:pt idx="232">
                  <c:v>0.52484031071035431</c:v>
                </c:pt>
                <c:pt idx="233">
                  <c:v>0.56585025988375226</c:v>
                </c:pt>
                <c:pt idx="234">
                  <c:v>0.60571484928610064</c:v>
                </c:pt>
                <c:pt idx="235">
                  <c:v>0.64397147746606909</c:v>
                </c:pt>
                <c:pt idx="236">
                  <c:v>0.68024476199702155</c:v>
                </c:pt>
                <c:pt idx="237">
                  <c:v>0.71425466350127764</c:v>
                </c:pt>
                <c:pt idx="238">
                  <c:v>0.74581646196824913</c:v>
                </c:pt>
                <c:pt idx="239">
                  <c:v>0.77483412642409188</c:v>
                </c:pt>
                <c:pt idx="240">
                  <c:v>0.80128915823598912</c:v>
                </c:pt>
                <c:pt idx="241">
                  <c:v>0.80128915823598912</c:v>
                </c:pt>
                <c:pt idx="242">
                  <c:v>0.80128915823598912</c:v>
                </c:pt>
                <c:pt idx="243">
                  <c:v>0.80128915823598912</c:v>
                </c:pt>
                <c:pt idx="244">
                  <c:v>0.80128915823598912</c:v>
                </c:pt>
                <c:pt idx="245">
                  <c:v>0.80128915823598912</c:v>
                </c:pt>
                <c:pt idx="246">
                  <c:v>0.77566431955414528</c:v>
                </c:pt>
                <c:pt idx="247">
                  <c:v>0.74766155544748147</c:v>
                </c:pt>
                <c:pt idx="248">
                  <c:v>0.71755047049051057</c:v>
                </c:pt>
                <c:pt idx="249">
                  <c:v>0.68549212910160495</c:v>
                </c:pt>
                <c:pt idx="250">
                  <c:v>0.65171387750482979</c:v>
                </c:pt>
                <c:pt idx="251">
                  <c:v>0.61650706013120682</c:v>
                </c:pt>
                <c:pt idx="252">
                  <c:v>0.58021829746654185</c:v>
                </c:pt>
                <c:pt idx="253">
                  <c:v>0.5432361275988794</c:v>
                </c:pt>
                <c:pt idx="254">
                  <c:v>0.50597407192774091</c:v>
                </c:pt>
                <c:pt idx="255">
                  <c:v>0.46885170890050204</c:v>
                </c:pt>
                <c:pt idx="256">
                  <c:v>0.46885170890050204</c:v>
                </c:pt>
                <c:pt idx="257">
                  <c:v>0.46885170890050204</c:v>
                </c:pt>
                <c:pt idx="258">
                  <c:v>0.46885170890050204</c:v>
                </c:pt>
                <c:pt idx="259">
                  <c:v>0.46885170890050204</c:v>
                </c:pt>
                <c:pt idx="260">
                  <c:v>0.46885170890050204</c:v>
                </c:pt>
                <c:pt idx="261">
                  <c:v>0.50998162976835615</c:v>
                </c:pt>
                <c:pt idx="262">
                  <c:v>0.55126742183714761</c:v>
                </c:pt>
                <c:pt idx="263">
                  <c:v>0.59159942113357633</c:v>
                </c:pt>
                <c:pt idx="264">
                  <c:v>0.63047990116728481</c:v>
                </c:pt>
                <c:pt idx="265">
                  <c:v>0.66750076650498336</c:v>
                </c:pt>
                <c:pt idx="266">
                  <c:v>0.70234742984630061</c:v>
                </c:pt>
                <c:pt idx="267">
                  <c:v>0.73480149206679213</c:v>
                </c:pt>
                <c:pt idx="268">
                  <c:v>0.76473625019833924</c:v>
                </c:pt>
                <c:pt idx="269">
                  <c:v>0.7921069149840505</c:v>
                </c:pt>
                <c:pt idx="270">
                  <c:v>0.81693765682379171</c:v>
                </c:pt>
                <c:pt idx="271">
                  <c:v>0.81693765682379171</c:v>
                </c:pt>
                <c:pt idx="272">
                  <c:v>0.81693765682379171</c:v>
                </c:pt>
                <c:pt idx="273">
                  <c:v>0.81693765682379171</c:v>
                </c:pt>
                <c:pt idx="274">
                  <c:v>0.81693765682379171</c:v>
                </c:pt>
                <c:pt idx="275">
                  <c:v>0.81693765682379171</c:v>
                </c:pt>
                <c:pt idx="276">
                  <c:v>0.79274718023349611</c:v>
                </c:pt>
                <c:pt idx="277">
                  <c:v>0.76617230228585032</c:v>
                </c:pt>
                <c:pt idx="278">
                  <c:v>0.73742144890784844</c:v>
                </c:pt>
                <c:pt idx="279">
                  <c:v>0.7066115417406007</c:v>
                </c:pt>
                <c:pt idx="280">
                  <c:v>0.67392585791308623</c:v>
                </c:pt>
                <c:pt idx="281">
                  <c:v>0.6396146715412987</c:v>
                </c:pt>
                <c:pt idx="282">
                  <c:v>0.60398979262885555</c:v>
                </c:pt>
                <c:pt idx="283">
                  <c:v>0.56741414572199378</c:v>
                </c:pt>
                <c:pt idx="284">
                  <c:v>0.53028701743532802</c:v>
                </c:pt>
                <c:pt idx="285">
                  <c:v>0.49302622908564431</c:v>
                </c:pt>
                <c:pt idx="286">
                  <c:v>0.49302622908564431</c:v>
                </c:pt>
                <c:pt idx="287">
                  <c:v>0.49302622908564431</c:v>
                </c:pt>
                <c:pt idx="288">
                  <c:v>0.49302622908564431</c:v>
                </c:pt>
                <c:pt idx="289">
                  <c:v>0.49302622908564431</c:v>
                </c:pt>
                <c:pt idx="290">
                  <c:v>0.49302622908564431</c:v>
                </c:pt>
                <c:pt idx="291">
                  <c:v>0.53398833844069404</c:v>
                </c:pt>
                <c:pt idx="292">
                  <c:v>0.57478099217989587</c:v>
                </c:pt>
                <c:pt idx="293">
                  <c:v>0.61432691659214522</c:v>
                </c:pt>
                <c:pt idx="294">
                  <c:v>0.65217405196847311</c:v>
                </c:pt>
                <c:pt idx="295">
                  <c:v>0.68796759622163017</c:v>
                </c:pt>
                <c:pt idx="296">
                  <c:v>0.72144884875428661</c:v>
                </c:pt>
                <c:pt idx="297">
                  <c:v>0.75245346299832494</c:v>
                </c:pt>
                <c:pt idx="298">
                  <c:v>0.78090362889058273</c:v>
                </c:pt>
                <c:pt idx="299">
                  <c:v>0.80679620263763396</c:v>
                </c:pt>
                <c:pt idx="300">
                  <c:v>0.83018880886976754</c:v>
                </c:pt>
                <c:pt idx="301">
                  <c:v>0.83018880886976754</c:v>
                </c:pt>
                <c:pt idx="302">
                  <c:v>0.83018880886976754</c:v>
                </c:pt>
                <c:pt idx="303">
                  <c:v>0.83018880886976754</c:v>
                </c:pt>
                <c:pt idx="304">
                  <c:v>0.83018880886976754</c:v>
                </c:pt>
                <c:pt idx="305">
                  <c:v>0.83018880886976754</c:v>
                </c:pt>
                <c:pt idx="306">
                  <c:v>0.80728663954123148</c:v>
                </c:pt>
                <c:pt idx="307">
                  <c:v>0.78201381714685836</c:v>
                </c:pt>
                <c:pt idx="308">
                  <c:v>0.75452749359038762</c:v>
                </c:pt>
                <c:pt idx="309">
                  <c:v>0.7249062827269952</c:v>
                </c:pt>
                <c:pt idx="310">
                  <c:v>0.69329363411330558</c:v>
                </c:pt>
                <c:pt idx="311">
                  <c:v>0.65990089802312635</c:v>
                </c:pt>
                <c:pt idx="312">
                  <c:v>0.62500477846681224</c:v>
                </c:pt>
                <c:pt idx="313">
                  <c:v>0.58893978134090996</c:v>
                </c:pt>
                <c:pt idx="314">
                  <c:v>0.55208588590885244</c:v>
                </c:pt>
                <c:pt idx="315">
                  <c:v>0.51485233514471707</c:v>
                </c:pt>
                <c:pt idx="316">
                  <c:v>0.51485233514471707</c:v>
                </c:pt>
                <c:pt idx="317">
                  <c:v>0.51485233514471707</c:v>
                </c:pt>
                <c:pt idx="318">
                  <c:v>0.51485233514471707</c:v>
                </c:pt>
                <c:pt idx="319">
                  <c:v>0.51485233514471707</c:v>
                </c:pt>
                <c:pt idx="320">
                  <c:v>0.51485233514471707</c:v>
                </c:pt>
                <c:pt idx="321">
                  <c:v>0.55550180488150036</c:v>
                </c:pt>
                <c:pt idx="322">
                  <c:v>0.59569748184895044</c:v>
                </c:pt>
                <c:pt idx="323">
                  <c:v>0.63440284066193842</c:v>
                </c:pt>
                <c:pt idx="324">
                  <c:v>0.67121168559970767</c:v>
                </c:pt>
                <c:pt idx="325">
                  <c:v>0.70581929459795956</c:v>
                </c:pt>
                <c:pt idx="326">
                  <c:v>0.73801707091329005</c:v>
                </c:pt>
                <c:pt idx="327">
                  <c:v>0.76768731186856753</c:v>
                </c:pt>
                <c:pt idx="328">
                  <c:v>0.79479300012616516</c:v>
                </c:pt>
                <c:pt idx="329">
                  <c:v>0.81936463601423004</c:v>
                </c:pt>
                <c:pt idx="330">
                  <c:v>0.8414859734829282</c:v>
                </c:pt>
                <c:pt idx="331">
                  <c:v>0.8414859734829282</c:v>
                </c:pt>
                <c:pt idx="332">
                  <c:v>0.8414859734829282</c:v>
                </c:pt>
                <c:pt idx="333">
                  <c:v>0.8414859734829282</c:v>
                </c:pt>
                <c:pt idx="334">
                  <c:v>0.8414859734829282</c:v>
                </c:pt>
                <c:pt idx="335">
                  <c:v>0.8414859734829282</c:v>
                </c:pt>
                <c:pt idx="336">
                  <c:v>0.81973620766851252</c:v>
                </c:pt>
                <c:pt idx="337">
                  <c:v>0.79564246232406921</c:v>
                </c:pt>
                <c:pt idx="338">
                  <c:v>0.76931914937883417</c:v>
                </c:pt>
                <c:pt idx="339">
                  <c:v>0.74081206059558902</c:v>
                </c:pt>
                <c:pt idx="340">
                  <c:v>0.71022933243558783</c:v>
                </c:pt>
                <c:pt idx="341">
                  <c:v>0.67774645426189239</c:v>
                </c:pt>
                <c:pt idx="342">
                  <c:v>0.64360622892413866</c:v>
                </c:pt>
                <c:pt idx="343">
                  <c:v>0.6081138753496409</c:v>
                </c:pt>
                <c:pt idx="344">
                  <c:v>0.57162715401329456</c:v>
                </c:pt>
                <c:pt idx="345">
                  <c:v>0.53454205647849884</c:v>
                </c:pt>
                <c:pt idx="346">
                  <c:v>0.53454205647849884</c:v>
                </c:pt>
                <c:pt idx="347">
                  <c:v>0.53454205647849884</c:v>
                </c:pt>
                <c:pt idx="348">
                  <c:v>0.53454205647849884</c:v>
                </c:pt>
                <c:pt idx="349">
                  <c:v>0.53454205647849884</c:v>
                </c:pt>
                <c:pt idx="350">
                  <c:v>0.53454205647849884</c:v>
                </c:pt>
                <c:pt idx="351">
                  <c:v>0.57478102762092997</c:v>
                </c:pt>
                <c:pt idx="352">
                  <c:v>0.61431986840022368</c:v>
                </c:pt>
                <c:pt idx="353">
                  <c:v>0.65216725887976146</c:v>
                </c:pt>
                <c:pt idx="354">
                  <c:v>0.68796120721566578</c:v>
                </c:pt>
                <c:pt idx="355">
                  <c:v>0.7214429037619865</c:v>
                </c:pt>
                <c:pt idx="356">
                  <c:v>0.75244798402885249</c:v>
                </c:pt>
                <c:pt idx="357">
                  <c:v>0.78089862299659907</c:v>
                </c:pt>
                <c:pt idx="358">
                  <c:v>0.80679166435950411</c:v>
                </c:pt>
                <c:pt idx="359">
                  <c:v>0.83018472287378364</c:v>
                </c:pt>
                <c:pt idx="360">
                  <c:v>0.85118193138083953</c:v>
                </c:pt>
                <c:pt idx="361">
                  <c:v>0.85118193138083953</c:v>
                </c:pt>
                <c:pt idx="362">
                  <c:v>0.85118193138083953</c:v>
                </c:pt>
                <c:pt idx="363">
                  <c:v>0.85118193138083953</c:v>
                </c:pt>
                <c:pt idx="364">
                  <c:v>0.85118193138083953</c:v>
                </c:pt>
                <c:pt idx="365">
                  <c:v>0.85118193138083953</c:v>
                </c:pt>
                <c:pt idx="366">
                  <c:v>0.83046136353017053</c:v>
                </c:pt>
                <c:pt idx="367">
                  <c:v>0.8074313461154432</c:v>
                </c:pt>
                <c:pt idx="368">
                  <c:v>0.78217073000920734</c:v>
                </c:pt>
                <c:pt idx="369">
                  <c:v>0.7546973902279156</c:v>
                </c:pt>
                <c:pt idx="370">
                  <c:v>0.72508851975384225</c:v>
                </c:pt>
                <c:pt idx="371">
                  <c:v>0.69348715761682722</c:v>
                </c:pt>
                <c:pt idx="372">
                  <c:v>0.66010425281208807</c:v>
                </c:pt>
                <c:pt idx="373">
                  <c:v>0.62521613799786313</c:v>
                </c:pt>
                <c:pt idx="374">
                  <c:v>0.58915700731099963</c:v>
                </c:pt>
                <c:pt idx="375">
                  <c:v>0.55230661426075733</c:v>
                </c:pt>
                <c:pt idx="376">
                  <c:v>0.55230661426075733</c:v>
                </c:pt>
                <c:pt idx="377">
                  <c:v>0.55230661426075733</c:v>
                </c:pt>
                <c:pt idx="378">
                  <c:v>0.55230661426075733</c:v>
                </c:pt>
                <c:pt idx="379">
                  <c:v>0.55230661426075733</c:v>
                </c:pt>
                <c:pt idx="380">
                  <c:v>0.55230661426075733</c:v>
                </c:pt>
                <c:pt idx="381">
                  <c:v>0.59207261061418592</c:v>
                </c:pt>
                <c:pt idx="382">
                  <c:v>0.63092624410703257</c:v>
                </c:pt>
                <c:pt idx="383">
                  <c:v>0.66792312415470267</c:v>
                </c:pt>
                <c:pt idx="384">
                  <c:v>0.70274277009831121</c:v>
                </c:pt>
                <c:pt idx="385">
                  <c:v>0.73516781076978188</c:v>
                </c:pt>
                <c:pt idx="386">
                  <c:v>0.76507256913294686</c:v>
                </c:pt>
                <c:pt idx="387">
                  <c:v>0.79241314511075589</c:v>
                </c:pt>
                <c:pt idx="388">
                  <c:v>0.81721443526282755</c:v>
                </c:pt>
                <c:pt idx="389">
                  <c:v>0.839555902373333</c:v>
                </c:pt>
                <c:pt idx="390">
                  <c:v>0.8595575708594867</c:v>
                </c:pt>
                <c:pt idx="391">
                  <c:v>0.8595575708594867</c:v>
                </c:pt>
                <c:pt idx="392">
                  <c:v>0.8595575708594867</c:v>
                </c:pt>
                <c:pt idx="393">
                  <c:v>0.8595575708594867</c:v>
                </c:pt>
                <c:pt idx="394">
                  <c:v>0.8595575708594867</c:v>
                </c:pt>
                <c:pt idx="395">
                  <c:v>0.8595575708594867</c:v>
                </c:pt>
                <c:pt idx="396">
                  <c:v>0.83975618372950789</c:v>
                </c:pt>
                <c:pt idx="397">
                  <c:v>0.81768426282349405</c:v>
                </c:pt>
                <c:pt idx="398">
                  <c:v>0.79339105622189676</c:v>
                </c:pt>
                <c:pt idx="399">
                  <c:v>0.76687078298545941</c:v>
                </c:pt>
                <c:pt idx="400">
                  <c:v>0.73817371083368155</c:v>
                </c:pt>
                <c:pt idx="401">
                  <c:v>0.7074138486014121</c:v>
                </c:pt>
                <c:pt idx="402">
                  <c:v>0.67477274300037848</c:v>
                </c:pt>
                <c:pt idx="403">
                  <c:v>0.64049902145374271</c:v>
                </c:pt>
                <c:pt idx="404">
                  <c:v>0.60490304766675829</c:v>
                </c:pt>
                <c:pt idx="405">
                  <c:v>0.56834662048940687</c:v>
                </c:pt>
                <c:pt idx="406">
                  <c:v>0.56834662048940687</c:v>
                </c:pt>
                <c:pt idx="407">
                  <c:v>0.56834662048940687</c:v>
                </c:pt>
                <c:pt idx="408">
                  <c:v>0.56834662048940687</c:v>
                </c:pt>
                <c:pt idx="409">
                  <c:v>0.56834662048940687</c:v>
                </c:pt>
                <c:pt idx="410">
                  <c:v>0.56834662048940687</c:v>
                </c:pt>
                <c:pt idx="411">
                  <c:v>0.60760333391286458</c:v>
                </c:pt>
                <c:pt idx="412">
                  <c:v>0.64576543137113041</c:v>
                </c:pt>
                <c:pt idx="413">
                  <c:v>0.68193533586695043</c:v>
                </c:pt>
                <c:pt idx="414">
                  <c:v>0.71583089694133339</c:v>
                </c:pt>
                <c:pt idx="415">
                  <c:v>0.7472717774991422</c:v>
                </c:pt>
                <c:pt idx="416">
                  <c:v>0.77616596020220052</c:v>
                </c:pt>
                <c:pt idx="417">
                  <c:v>0.80249834648160545</c:v>
                </c:pt>
                <c:pt idx="418">
                  <c:v>0.82631707677081667</c:v>
                </c:pt>
                <c:pt idx="419">
                  <c:v>0.84771923919636283</c:v>
                </c:pt>
                <c:pt idx="420">
                  <c:v>0.86683725535560974</c:v>
                </c:pt>
                <c:pt idx="421">
                  <c:v>0.86683725535560974</c:v>
                </c:pt>
                <c:pt idx="422">
                  <c:v>0.86683725535560974</c:v>
                </c:pt>
                <c:pt idx="423">
                  <c:v>0.86683725535560974</c:v>
                </c:pt>
                <c:pt idx="424">
                  <c:v>0.86683725535560974</c:v>
                </c:pt>
                <c:pt idx="425">
                  <c:v>0.86683725535560974</c:v>
                </c:pt>
                <c:pt idx="426">
                  <c:v>0.84785765065038166</c:v>
                </c:pt>
                <c:pt idx="427">
                  <c:v>0.82664846763737676</c:v>
                </c:pt>
                <c:pt idx="428">
                  <c:v>0.80323426206322601</c:v>
                </c:pt>
                <c:pt idx="429">
                  <c:v>0.77758923449038275</c:v>
                </c:pt>
                <c:pt idx="430">
                  <c:v>0.74974031281632858</c:v>
                </c:pt>
                <c:pt idx="431">
                  <c:v>0.71977571945524454</c:v>
                </c:pt>
                <c:pt idx="432">
                  <c:v>0.6878501769802442</c:v>
                </c:pt>
                <c:pt idx="433">
                  <c:v>0.65418622795694714</c:v>
                </c:pt>
                <c:pt idx="434">
                  <c:v>0.61907086042346493</c:v>
                </c:pt>
                <c:pt idx="435">
                  <c:v>0.58284712697527374</c:v>
                </c:pt>
                <c:pt idx="436">
                  <c:v>0.58284712697527374</c:v>
                </c:pt>
                <c:pt idx="437">
                  <c:v>0.58284712697527374</c:v>
                </c:pt>
                <c:pt idx="438">
                  <c:v>0.58284712697527374</c:v>
                </c:pt>
                <c:pt idx="439">
                  <c:v>0.58284712697527374</c:v>
                </c:pt>
                <c:pt idx="440">
                  <c:v>0.58284712697527374</c:v>
                </c:pt>
                <c:pt idx="441">
                  <c:v>0.62157729290643948</c:v>
                </c:pt>
                <c:pt idx="442">
                  <c:v>0.65905658831875569</c:v>
                </c:pt>
                <c:pt idx="443">
                  <c:v>0.69443294870047212</c:v>
                </c:pt>
                <c:pt idx="444">
                  <c:v>0.72745922738618218</c:v>
                </c:pt>
                <c:pt idx="445">
                  <c:v>0.75798798702443781</c:v>
                </c:pt>
                <c:pt idx="446">
                  <c:v>0.7859564201749637</c:v>
                </c:pt>
                <c:pt idx="447">
                  <c:v>0.81137387669869732</c:v>
                </c:pt>
                <c:pt idx="448">
                  <c:v>0.83430778431745423</c:v>
                </c:pt>
                <c:pt idx="449">
                  <c:v>0.85486947804525359</c:v>
                </c:pt>
                <c:pt idx="450">
                  <c:v>0.87320105458797093</c:v>
                </c:pt>
                <c:pt idx="451">
                  <c:v>0.87320105458797093</c:v>
                </c:pt>
                <c:pt idx="452">
                  <c:v>0.87320105458797093</c:v>
                </c:pt>
                <c:pt idx="453">
                  <c:v>0.87320105458797093</c:v>
                </c:pt>
                <c:pt idx="454">
                  <c:v>0.87320105458797093</c:v>
                </c:pt>
                <c:pt idx="455">
                  <c:v>0.87320105458797093</c:v>
                </c:pt>
                <c:pt idx="456">
                  <c:v>0.85495739640737067</c:v>
                </c:pt>
                <c:pt idx="457">
                  <c:v>0.83452559139317251</c:v>
                </c:pt>
                <c:pt idx="458">
                  <c:v>0.81190953780014063</c:v>
                </c:pt>
                <c:pt idx="459">
                  <c:v>0.78706649152266794</c:v>
                </c:pt>
                <c:pt idx="460">
                  <c:v>0.7600031816451982</c:v>
                </c:pt>
                <c:pt idx="461">
                  <c:v>0.73078502105071574</c:v>
                </c:pt>
                <c:pt idx="462">
                  <c:v>0.69954244584865266</c:v>
                </c:pt>
                <c:pt idx="463">
                  <c:v>0.66647374444171947</c:v>
                </c:pt>
                <c:pt idx="464">
                  <c:v>0.63184343695553036</c:v>
                </c:pt>
                <c:pt idx="465">
                  <c:v>0.59597569167692466</c:v>
                </c:pt>
                <c:pt idx="466">
                  <c:v>0.59597569167692466</c:v>
                </c:pt>
                <c:pt idx="467">
                  <c:v>0.59597569167692466</c:v>
                </c:pt>
                <c:pt idx="468">
                  <c:v>0.59597569167692466</c:v>
                </c:pt>
                <c:pt idx="469">
                  <c:v>0.59597569167692466</c:v>
                </c:pt>
                <c:pt idx="470">
                  <c:v>0.59597569167692466</c:v>
                </c:pt>
                <c:pt idx="471">
                  <c:v>0.63417568420096693</c:v>
                </c:pt>
                <c:pt idx="472">
                  <c:v>0.67099090192834476</c:v>
                </c:pt>
                <c:pt idx="473">
                  <c:v>0.70561277058329197</c:v>
                </c:pt>
                <c:pt idx="474">
                  <c:v>0.73782588088220646</c:v>
                </c:pt>
                <c:pt idx="475">
                  <c:v>0.76751192351958775</c:v>
                </c:pt>
                <c:pt idx="476">
                  <c:v>0.7946334204200044</c:v>
                </c:pt>
                <c:pt idx="477">
                  <c:v>0.81922049836389321</c:v>
                </c:pt>
                <c:pt idx="478">
                  <c:v>0.84135662605787298</c:v>
                </c:pt>
                <c:pt idx="479">
                  <c:v>0.86116468198562979</c:v>
                </c:pt>
                <c:pt idx="480">
                  <c:v>0.8787943137923333</c:v>
                </c:pt>
                <c:pt idx="481">
                  <c:v>0.8787943137923333</c:v>
                </c:pt>
                <c:pt idx="482">
                  <c:v>0.8787943137923333</c:v>
                </c:pt>
                <c:pt idx="483">
                  <c:v>0.8787943137923333</c:v>
                </c:pt>
                <c:pt idx="484">
                  <c:v>0.8787943137923333</c:v>
                </c:pt>
                <c:pt idx="485">
                  <c:v>0.8787943137923333</c:v>
                </c:pt>
                <c:pt idx="486">
                  <c:v>0.86121110156711966</c:v>
                </c:pt>
                <c:pt idx="487">
                  <c:v>0.84148062702533344</c:v>
                </c:pt>
                <c:pt idx="488">
                  <c:v>0.81958944506547693</c:v>
                </c:pt>
                <c:pt idx="489">
                  <c:v>0.7954804497503658</c:v>
                </c:pt>
                <c:pt idx="490">
                  <c:v>0.76914289217549225</c:v>
                </c:pt>
                <c:pt idx="491">
                  <c:v>0.74062205237267842</c:v>
                </c:pt>
                <c:pt idx="492">
                  <c:v>0.71002648334015472</c:v>
                </c:pt>
                <c:pt idx="493">
                  <c:v>0.67753211192254614</c:v>
                </c:pt>
                <c:pt idx="494">
                  <c:v>0.64338216299549555</c:v>
                </c:pt>
                <c:pt idx="495">
                  <c:v>0.6078822297463522</c:v>
                </c:pt>
                <c:pt idx="496">
                  <c:v>0.6078822297463522</c:v>
                </c:pt>
                <c:pt idx="497">
                  <c:v>0.6078822297463522</c:v>
                </c:pt>
                <c:pt idx="498">
                  <c:v>0.6078822297463522</c:v>
                </c:pt>
                <c:pt idx="499">
                  <c:v>0.6078822297463522</c:v>
                </c:pt>
                <c:pt idx="500">
                  <c:v>0.6078822297463522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51-4086-A9AC-9E5299A08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2265600"/>
        <c:axId val="739476880"/>
      </c:scatterChart>
      <c:valAx>
        <c:axId val="772265600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9476880"/>
        <c:crosses val="autoZero"/>
        <c:crossBetween val="midCat"/>
        <c:majorUnit val="50"/>
      </c:valAx>
      <c:valAx>
        <c:axId val="739476880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722656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8078465596499E-2"/>
          <c:y val="7.1451123960058496E-2"/>
          <c:w val="0.89683999960777006"/>
          <c:h val="0.86067679731915403"/>
        </c:manualLayout>
      </c:layout>
      <c:scatterChart>
        <c:scatterStyle val="lineMarker"/>
        <c:varyColors val="0"/>
        <c:ser>
          <c:idx val="0"/>
          <c:order val="0"/>
          <c:tx>
            <c:strRef>
              <c:f>'(4) GSM var env simple (2)'!$B$13</c:f>
              <c:strCache>
                <c:ptCount val="1"/>
                <c:pt idx="0">
                  <c:v>q = f(S)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'(4) GSM var env simple (2)'!$A$15:$A$515</c:f>
              <c:numCache>
                <c:formatCode>General</c:formatCode>
                <c:ptCount val="5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</c:numCache>
            </c:numRef>
          </c:xVal>
          <c:yVal>
            <c:numRef>
              <c:f>'(4) GSM var env simple (2)'!$AJ$15:$AJ$515</c:f>
              <c:numCache>
                <c:formatCode>0.0000</c:formatCode>
                <c:ptCount val="50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0.49747474747474746</c:v>
                </c:pt>
                <c:pt idx="7">
                  <c:v>0.49494955936262947</c:v>
                </c:pt>
                <c:pt idx="8">
                  <c:v>0.49242469328989696</c:v>
                </c:pt>
                <c:pt idx="9">
                  <c:v>0.48990027797768593</c:v>
                </c:pt>
                <c:pt idx="10">
                  <c:v>0.48737644203877256</c:v>
                </c:pt>
                <c:pt idx="11">
                  <c:v>0.48485331395796533</c:v>
                </c:pt>
                <c:pt idx="12">
                  <c:v>0.48233102206598394</c:v>
                </c:pt>
                <c:pt idx="13">
                  <c:v>0.47980969451340744</c:v>
                </c:pt>
                <c:pt idx="14">
                  <c:v>0.47728945924470384</c:v>
                </c:pt>
                <c:pt idx="15">
                  <c:v>0.4747704439723518</c:v>
                </c:pt>
                <c:pt idx="16">
                  <c:v>0.47225277615106576</c:v>
                </c:pt>
                <c:pt idx="17">
                  <c:v>0.46973658295213544</c:v>
                </c:pt>
                <c:pt idx="18">
                  <c:v>0.46722199123789082</c:v>
                </c:pt>
                <c:pt idx="19">
                  <c:v>0.46470912753630272</c:v>
                </c:pt>
                <c:pt idx="20">
                  <c:v>0.46219811801573085</c:v>
                </c:pt>
                <c:pt idx="21">
                  <c:v>0.45968908845982864</c:v>
                </c:pt>
                <c:pt idx="22">
                  <c:v>0.45718216424261654</c:v>
                </c:pt>
                <c:pt idx="23">
                  <c:v>0.45467747030373329</c:v>
                </c:pt>
                <c:pt idx="24">
                  <c:v>0.45217513112387564</c:v>
                </c:pt>
                <c:pt idx="25">
                  <c:v>0.449675270700437</c:v>
                </c:pt>
                <c:pt idx="26">
                  <c:v>0.44717801252335432</c:v>
                </c:pt>
                <c:pt idx="27">
                  <c:v>0.44468347955117343</c:v>
                </c:pt>
                <c:pt idx="28">
                  <c:v>0.44219179418734245</c:v>
                </c:pt>
                <c:pt idx="29">
                  <c:v>0.43970307825674254</c:v>
                </c:pt>
                <c:pt idx="30">
                  <c:v>0.43721745298246545</c:v>
                </c:pt>
                <c:pt idx="31">
                  <c:v>0.43721745298246545</c:v>
                </c:pt>
                <c:pt idx="32">
                  <c:v>0.43721745298246545</c:v>
                </c:pt>
                <c:pt idx="33">
                  <c:v>0.43721745298246545</c:v>
                </c:pt>
                <c:pt idx="34">
                  <c:v>0.43721745298246545</c:v>
                </c:pt>
                <c:pt idx="35">
                  <c:v>0.43721745298246545</c:v>
                </c:pt>
                <c:pt idx="36">
                  <c:v>0.43970604724875895</c:v>
                </c:pt>
                <c:pt idx="37">
                  <c:v>0.44219773925686939</c:v>
                </c:pt>
                <c:pt idx="38">
                  <c:v>0.44469228178527009</c:v>
                </c:pt>
                <c:pt idx="39">
                  <c:v>0.44718955200784566</c:v>
                </c:pt>
                <c:pt idx="40">
                  <c:v>0.44968942656641314</c:v>
                </c:pt>
                <c:pt idx="41">
                  <c:v>0.4521917815884362</c:v>
                </c:pt>
                <c:pt idx="42">
                  <c:v>0.4546964927112449</c:v>
                </c:pt>
                <c:pt idx="43">
                  <c:v>0.45720343510646194</c:v>
                </c:pt>
                <c:pt idx="44">
                  <c:v>0.45971248350462457</c:v>
                </c:pt>
                <c:pt idx="45">
                  <c:v>0.46222351221999192</c:v>
                </c:pt>
                <c:pt idx="46">
                  <c:v>0.46473639517552778</c:v>
                </c:pt>
                <c:pt idx="47">
                  <c:v>0.46725100592804808</c:v>
                </c:pt>
                <c:pt idx="48">
                  <c:v>0.46976721769352264</c:v>
                </c:pt>
                <c:pt idx="49">
                  <c:v>0.47228490337252027</c:v>
                </c:pt>
                <c:pt idx="50">
                  <c:v>0.47480393557578671</c:v>
                </c:pt>
                <c:pt idx="51">
                  <c:v>0.47732418664994453</c:v>
                </c:pt>
                <c:pt idx="52">
                  <c:v>0.47984552870330349</c:v>
                </c:pt>
                <c:pt idx="53">
                  <c:v>0.48236783363177105</c:v>
                </c:pt>
                <c:pt idx="54">
                  <c:v>0.48489097314485136</c:v>
                </c:pt>
                <c:pt idx="55">
                  <c:v>0.4874148187917216</c:v>
                </c:pt>
                <c:pt idx="56">
                  <c:v>0.48993924198737482</c:v>
                </c:pt>
                <c:pt idx="57">
                  <c:v>0.49246411403881724</c:v>
                </c:pt>
                <c:pt idx="58">
                  <c:v>0.4949893061713096</c:v>
                </c:pt>
                <c:pt idx="59">
                  <c:v>0.49751468955464018</c:v>
                </c:pt>
                <c:pt idx="60">
                  <c:v>0.50004013532941904</c:v>
                </c:pt>
                <c:pt idx="61">
                  <c:v>0.50004013532941904</c:v>
                </c:pt>
                <c:pt idx="62">
                  <c:v>0.50004013532941904</c:v>
                </c:pt>
                <c:pt idx="63">
                  <c:v>0.50004013532941904</c:v>
                </c:pt>
                <c:pt idx="64">
                  <c:v>0.50004013532941904</c:v>
                </c:pt>
                <c:pt idx="65">
                  <c:v>0.50004013532941904</c:v>
                </c:pt>
                <c:pt idx="66">
                  <c:v>0.49751488077292405</c:v>
                </c:pt>
                <c:pt idx="67">
                  <c:v>0.49498968858220416</c:v>
                </c:pt>
                <c:pt idx="68">
                  <c:v>0.49246481638460204</c:v>
                </c:pt>
                <c:pt idx="69">
                  <c:v>0.48994039290265967</c:v>
                </c:pt>
                <c:pt idx="70">
                  <c:v>0.48741654675097573</c:v>
                </c:pt>
                <c:pt idx="71">
                  <c:v>0.48489340641659695</c:v>
                </c:pt>
                <c:pt idx="72">
                  <c:v>0.4823711002328957</c:v>
                </c:pt>
                <c:pt idx="73">
                  <c:v>0.47984975635351729</c:v>
                </c:pt>
                <c:pt idx="74">
                  <c:v>0.47732950272640789</c:v>
                </c:pt>
                <c:pt idx="75">
                  <c:v>0.47481046706793495</c:v>
                </c:pt>
                <c:pt idx="76">
                  <c:v>0.47229277683711035</c:v>
                </c:pt>
                <c:pt idx="77">
                  <c:v>0.46977655920992817</c:v>
                </c:pt>
                <c:pt idx="78">
                  <c:v>0.46726194105382746</c:v>
                </c:pt>
                <c:pt idx="79">
                  <c:v>0.4647490489022908</c:v>
                </c:pt>
                <c:pt idx="80">
                  <c:v>0.46223800892958955</c:v>
                </c:pt>
                <c:pt idx="81">
                  <c:v>0.45972894692568655</c:v>
                </c:pt>
                <c:pt idx="82">
                  <c:v>0.45722198827130628</c:v>
                </c:pt>
                <c:pt idx="83">
                  <c:v>0.4547172579131834</c:v>
                </c:pt>
                <c:pt idx="84">
                  <c:v>0.45221488033949953</c:v>
                </c:pt>
                <c:pt idx="85">
                  <c:v>0.44971497955551826</c:v>
                </c:pt>
                <c:pt idx="86">
                  <c:v>0.44721767905942905</c:v>
                </c:pt>
                <c:pt idx="87">
                  <c:v>0.44472310181840891</c:v>
                </c:pt>
                <c:pt idx="88">
                  <c:v>0.44223137024491194</c:v>
                </c:pt>
                <c:pt idx="89">
                  <c:v>0.43974260617319638</c:v>
                </c:pt>
                <c:pt idx="90">
                  <c:v>0.43725693083609818</c:v>
                </c:pt>
                <c:pt idx="91">
                  <c:v>0.43725693083609818</c:v>
                </c:pt>
                <c:pt idx="92">
                  <c:v>0.43725693083609818</c:v>
                </c:pt>
                <c:pt idx="93">
                  <c:v>0.43725693083609818</c:v>
                </c:pt>
                <c:pt idx="94">
                  <c:v>0.43725693083609818</c:v>
                </c:pt>
                <c:pt idx="95">
                  <c:v>0.43725693083609818</c:v>
                </c:pt>
                <c:pt idx="96">
                  <c:v>0.43974557323403851</c:v>
                </c:pt>
                <c:pt idx="97">
                  <c:v>0.44223731144273182</c:v>
                </c:pt>
                <c:pt idx="98">
                  <c:v>0.44473189822661058</c:v>
                </c:pt>
                <c:pt idx="99">
                  <c:v>0.44722921075082772</c:v>
                </c:pt>
                <c:pt idx="100">
                  <c:v>0.44972912564884832</c:v>
                </c:pt>
                <c:pt idx="101">
                  <c:v>0.45223151904016662</c:v>
                </c:pt>
                <c:pt idx="102">
                  <c:v>0.45473626655452964</c:v>
                </c:pt>
                <c:pt idx="103">
                  <c:v>0.45724324335636629</c:v>
                </c:pt>
                <c:pt idx="104">
                  <c:v>0.4597523241694122</c:v>
                </c:pt>
                <c:pt idx="105">
                  <c:v>0.46226338330152023</c:v>
                </c:pt>
                <c:pt idx="106">
                  <c:v>0.46477629466964571</c:v>
                </c:pt>
                <c:pt idx="107">
                  <c:v>0.46729093182499659</c:v>
                </c:pt>
                <c:pt idx="108">
                  <c:v>0.46980716797833738</c:v>
                </c:pt>
                <c:pt idx="109">
                  <c:v>0.47232487602543666</c:v>
                </c:pt>
                <c:pt idx="110">
                  <c:v>0.4748439285726469</c:v>
                </c:pt>
                <c:pt idx="111">
                  <c:v>0.47736419796260626</c:v>
                </c:pt>
                <c:pt idx="112">
                  <c:v>0.47988555630005059</c:v>
                </c:pt>
                <c:pt idx="113">
                  <c:v>0.48240787547772535</c:v>
                </c:pt>
                <c:pt idx="114">
                  <c:v>0.48493102720238612</c:v>
                </c:pt>
                <c:pt idx="115">
                  <c:v>0.48745488302087597</c:v>
                </c:pt>
                <c:pt idx="116">
                  <c:v>0.48997931434626912</c:v>
                </c:pt>
                <c:pt idx="117">
                  <c:v>0.49250419248406935</c:v>
                </c:pt>
                <c:pt idx="118">
                  <c:v>0.49502938865845159</c:v>
                </c:pt>
                <c:pt idx="119">
                  <c:v>0.4975547740385356</c:v>
                </c:pt>
                <c:pt idx="120">
                  <c:v>0.50008021976468042</c:v>
                </c:pt>
                <c:pt idx="121">
                  <c:v>0.50008021976468042</c:v>
                </c:pt>
                <c:pt idx="122">
                  <c:v>0.50008021976468042</c:v>
                </c:pt>
                <c:pt idx="123">
                  <c:v>0.50008021976468042</c:v>
                </c:pt>
                <c:pt idx="124">
                  <c:v>0.50008021976468042</c:v>
                </c:pt>
                <c:pt idx="125">
                  <c:v>0.50008021976468042</c:v>
                </c:pt>
                <c:pt idx="126">
                  <c:v>0.49755496321199594</c:v>
                </c:pt>
                <c:pt idx="127">
                  <c:v>0.49502976698031514</c:v>
                </c:pt>
                <c:pt idx="128">
                  <c:v>0.49250488869806103</c:v>
                </c:pt>
                <c:pt idx="129">
                  <c:v>0.4899804570891732</c:v>
                </c:pt>
                <c:pt idx="130">
                  <c:v>0.48745660077006397</c:v>
                </c:pt>
                <c:pt idx="131">
                  <c:v>0.48493344823000872</c:v>
                </c:pt>
                <c:pt idx="132">
                  <c:v>0.48241112780502277</c:v>
                </c:pt>
                <c:pt idx="133">
                  <c:v>0.47988976765180713</c:v>
                </c:pt>
                <c:pt idx="134">
                  <c:v>0.47736949572177528</c:v>
                </c:pt>
                <c:pt idx="135">
                  <c:v>0.47485043973517188</c:v>
                </c:pt>
                <c:pt idx="136">
                  <c:v>0.47233272715529445</c:v>
                </c:pt>
                <c:pt idx="137">
                  <c:v>0.46981648516282903</c:v>
                </c:pt>
                <c:pt idx="138">
                  <c:v>0.46730184063031088</c:v>
                </c:pt>
                <c:pt idx="139">
                  <c:v>0.46478892009672085</c:v>
                </c:pt>
                <c:pt idx="140">
                  <c:v>0.46227784974222824</c:v>
                </c:pt>
                <c:pt idx="141">
                  <c:v>0.45976875536309092</c:v>
                </c:pt>
                <c:pt idx="142">
                  <c:v>0.45726176234672278</c:v>
                </c:pt>
                <c:pt idx="143">
                  <c:v>0.45475699564693917</c:v>
                </c:pt>
                <c:pt idx="144">
                  <c:v>0.45225457975939076</c:v>
                </c:pt>
                <c:pt idx="145">
                  <c:v>0.44975463869719551</c:v>
                </c:pt>
                <c:pt idx="146">
                  <c:v>0.44725729596677882</c:v>
                </c:pt>
                <c:pt idx="147">
                  <c:v>0.44476267454393181</c:v>
                </c:pt>
                <c:pt idx="148">
                  <c:v>0.44227089685009729</c:v>
                </c:pt>
                <c:pt idx="149">
                  <c:v>0.43978208472889291</c:v>
                </c:pt>
                <c:pt idx="150">
                  <c:v>0.43729635942288064</c:v>
                </c:pt>
                <c:pt idx="151">
                  <c:v>0.43729635942288064</c:v>
                </c:pt>
                <c:pt idx="152">
                  <c:v>0.43729635942288064</c:v>
                </c:pt>
                <c:pt idx="153">
                  <c:v>0.43729635942288064</c:v>
                </c:pt>
                <c:pt idx="154">
                  <c:v>0.43729635942288064</c:v>
                </c:pt>
                <c:pt idx="155">
                  <c:v>0.43729635942288064</c:v>
                </c:pt>
                <c:pt idx="156">
                  <c:v>0.43978504986085881</c:v>
                </c:pt>
                <c:pt idx="157">
                  <c:v>0.44227683418082375</c:v>
                </c:pt>
                <c:pt idx="158">
                  <c:v>0.44477146513319382</c:v>
                </c:pt>
                <c:pt idx="159">
                  <c:v>0.44726881987440736</c:v>
                </c:pt>
                <c:pt idx="160">
                  <c:v>0.44976877502959395</c:v>
                </c:pt>
                <c:pt idx="161">
                  <c:v>0.4522712067102948</c:v>
                </c:pt>
                <c:pt idx="162">
                  <c:v>0.45477599053868956</c:v>
                </c:pt>
                <c:pt idx="163">
                  <c:v>0.45728300167202857</c:v>
                </c:pt>
                <c:pt idx="164">
                  <c:v>0.45979211482726079</c:v>
                </c:pt>
                <c:pt idx="165">
                  <c:v>0.4623032043058472</c:v>
                </c:pt>
                <c:pt idx="166">
                  <c:v>0.4648161440187486</c:v>
                </c:pt>
                <c:pt idx="167">
                  <c:v>0.46733080751157841</c:v>
                </c:pt>
                <c:pt idx="168">
                  <c:v>0.46984706798990888</c:v>
                </c:pt>
                <c:pt idx="169">
                  <c:v>0.47236479834472084</c:v>
                </c:pt>
                <c:pt idx="170">
                  <c:v>0.47488387117798558</c:v>
                </c:pt>
                <c:pt idx="171">
                  <c:v>0.47740415882836834</c:v>
                </c:pt>
                <c:pt idx="172">
                  <c:v>0.47992553339704203</c:v>
                </c:pt>
                <c:pt idx="173">
                  <c:v>0.48244786677360085</c:v>
                </c:pt>
                <c:pt idx="174">
                  <c:v>0.48497103066206176</c:v>
                </c:pt>
                <c:pt idx="175">
                  <c:v>0.48749489660694317</c:v>
                </c:pt>
                <c:pt idx="176">
                  <c:v>0.49001933601940961</c:v>
                </c:pt>
                <c:pt idx="177">
                  <c:v>0.49254422020347083</c:v>
                </c:pt>
                <c:pt idx="178">
                  <c:v>0.49506942038222396</c:v>
                </c:pt>
                <c:pt idx="179">
                  <c:v>0.49759480772412779</c:v>
                </c:pt>
                <c:pt idx="180">
                  <c:v>0.50012025336929711</c:v>
                </c:pt>
                <c:pt idx="181">
                  <c:v>0.50012025336929711</c:v>
                </c:pt>
                <c:pt idx="182">
                  <c:v>0.50012025336929711</c:v>
                </c:pt>
                <c:pt idx="183">
                  <c:v>0.50012025336929711</c:v>
                </c:pt>
                <c:pt idx="184">
                  <c:v>0.50012025336929711</c:v>
                </c:pt>
                <c:pt idx="185">
                  <c:v>0.50012025336929711</c:v>
                </c:pt>
                <c:pt idx="186">
                  <c:v>0.49759499485534947</c:v>
                </c:pt>
                <c:pt idx="187">
                  <c:v>0.49506979462021888</c:v>
                </c:pt>
                <c:pt idx="188">
                  <c:v>0.49254491029339748</c:v>
                </c:pt>
                <c:pt idx="189">
                  <c:v>0.49002047060021409</c:v>
                </c:pt>
                <c:pt idx="190">
                  <c:v>0.48749660415888574</c:v>
                </c:pt>
                <c:pt idx="191">
                  <c:v>0.48497343946090721</c:v>
                </c:pt>
                <c:pt idx="192">
                  <c:v>0.4824511048449267</c:v>
                </c:pt>
                <c:pt idx="193">
                  <c:v>0.47992972847069054</c:v>
                </c:pt>
                <c:pt idx="194">
                  <c:v>0.47740943829306864</c:v>
                </c:pt>
                <c:pt idx="195">
                  <c:v>0.47489036203617158</c:v>
                </c:pt>
                <c:pt idx="196">
                  <c:v>0.4723726271675705</c:v>
                </c:pt>
                <c:pt idx="197">
                  <c:v>0.46985636087263105</c:v>
                </c:pt>
                <c:pt idx="198">
                  <c:v>0.46734169002897186</c:v>
                </c:pt>
                <c:pt idx="199">
                  <c:v>0.46482874118105871</c:v>
                </c:pt>
                <c:pt idx="200">
                  <c:v>0.46231764051494512</c:v>
                </c:pt>
                <c:pt idx="201">
                  <c:v>0.45980851383316967</c:v>
                </c:pt>
                <c:pt idx="202">
                  <c:v>0.45730148652982083</c:v>
                </c:pt>
                <c:pt idx="203">
                  <c:v>0.45479668356577962</c:v>
                </c:pt>
                <c:pt idx="204">
                  <c:v>0.45229422944415026</c:v>
                </c:pt>
                <c:pt idx="205">
                  <c:v>0.44979424818588887</c:v>
                </c:pt>
                <c:pt idx="206">
                  <c:v>0.44729686330564034</c:v>
                </c:pt>
                <c:pt idx="207">
                  <c:v>0.44480219778779306</c:v>
                </c:pt>
                <c:pt idx="208">
                  <c:v>0.4423103740627613</c:v>
                </c:pt>
                <c:pt idx="209">
                  <c:v>0.43982151398350428</c:v>
                </c:pt>
                <c:pt idx="210">
                  <c:v>0.43733573880229187</c:v>
                </c:pt>
                <c:pt idx="211">
                  <c:v>0.43733573880229187</c:v>
                </c:pt>
                <c:pt idx="212">
                  <c:v>0.43733573880229187</c:v>
                </c:pt>
                <c:pt idx="213">
                  <c:v>0.43733573880229187</c:v>
                </c:pt>
                <c:pt idx="214">
                  <c:v>0.43733573880229187</c:v>
                </c:pt>
                <c:pt idx="215">
                  <c:v>0.43733573880229187</c:v>
                </c:pt>
                <c:pt idx="216">
                  <c:v>0.43982447718888951</c:v>
                </c:pt>
                <c:pt idx="217">
                  <c:v>0.44231630753100309</c:v>
                </c:pt>
                <c:pt idx="218">
                  <c:v>0.44481098256506352</c:v>
                </c:pt>
                <c:pt idx="219">
                  <c:v>0.44730837943881141</c:v>
                </c:pt>
                <c:pt idx="220">
                  <c:v>0.44980837476905761</c:v>
                </c:pt>
                <c:pt idx="221">
                  <c:v>0.45231084465940641</c:v>
                </c:pt>
                <c:pt idx="222">
                  <c:v>0.45481566472448576</c:v>
                </c:pt>
                <c:pt idx="223">
                  <c:v>0.45732271011438275</c:v>
                </c:pt>
                <c:pt idx="224">
                  <c:v>0.45983185553927453</c:v>
                </c:pt>
                <c:pt idx="225">
                  <c:v>0.46234297529424445</c:v>
                </c:pt>
                <c:pt idx="226">
                  <c:v>0.46485594328427282</c:v>
                </c:pt>
                <c:pt idx="227">
                  <c:v>0.46737063304939186</c:v>
                </c:pt>
                <c:pt idx="228">
                  <c:v>0.46988691778999464</c:v>
                </c:pt>
                <c:pt idx="229">
                  <c:v>0.47240467039228673</c:v>
                </c:pt>
                <c:pt idx="230">
                  <c:v>0.47492376345387016</c:v>
                </c:pt>
                <c:pt idx="231">
                  <c:v>0.47744406930944872</c:v>
                </c:pt>
                <c:pt idx="232">
                  <c:v>0.47996546005664353</c:v>
                </c:pt>
                <c:pt idx="233">
                  <c:v>0.4824878075819079</c:v>
                </c:pt>
                <c:pt idx="234">
                  <c:v>0.48501098358653022</c:v>
                </c:pt>
                <c:pt idx="235">
                  <c:v>0.48753485961271381</c:v>
                </c:pt>
                <c:pt idx="236">
                  <c:v>0.49005930706972251</c:v>
                </c:pt>
                <c:pt idx="237">
                  <c:v>0.49258419726008046</c:v>
                </c:pt>
                <c:pt idx="238">
                  <c:v>0.495109401405815</c:v>
                </c:pt>
                <c:pt idx="239">
                  <c:v>0.49763479067473126</c:v>
                </c:pt>
                <c:pt idx="240">
                  <c:v>0.50016023620670691</c:v>
                </c:pt>
                <c:pt idx="241">
                  <c:v>0.50016023620670691</c:v>
                </c:pt>
                <c:pt idx="242">
                  <c:v>0.50016023620670691</c:v>
                </c:pt>
                <c:pt idx="243">
                  <c:v>0.50016023620670691</c:v>
                </c:pt>
                <c:pt idx="244">
                  <c:v>0.50016023620670691</c:v>
                </c:pt>
                <c:pt idx="245">
                  <c:v>0.50016023620670691</c:v>
                </c:pt>
                <c:pt idx="246">
                  <c:v>0.49763497576629612</c:v>
                </c:pt>
                <c:pt idx="247">
                  <c:v>0.49510977156509756</c:v>
                </c:pt>
                <c:pt idx="248">
                  <c:v>0.49258488123366106</c:v>
                </c:pt>
                <c:pt idx="249">
                  <c:v>0.49006043349869655</c:v>
                </c:pt>
                <c:pt idx="250">
                  <c:v>0.48753655698021681</c:v>
                </c:pt>
                <c:pt idx="251">
                  <c:v>0.48501338017192658</c:v>
                </c:pt>
                <c:pt idx="252">
                  <c:v>0.48249103141509714</c:v>
                </c:pt>
                <c:pt idx="253">
                  <c:v>0.47996963887250982</c:v>
                </c:pt>
                <c:pt idx="254">
                  <c:v>0.47744933050248001</c:v>
                </c:pt>
                <c:pt idx="255">
                  <c:v>0.4749302340329728</c:v>
                </c:pt>
                <c:pt idx="256">
                  <c:v>0.47241247693582117</c:v>
                </c:pt>
                <c:pt idx="257">
                  <c:v>0.46989618640105796</c:v>
                </c:pt>
                <c:pt idx="258">
                  <c:v>0.4673814893113723</c:v>
                </c:pt>
                <c:pt idx="259">
                  <c:v>0.46486851221670178</c:v>
                </c:pt>
                <c:pt idx="260">
                  <c:v>0.46235738130897025</c:v>
                </c:pt>
                <c:pt idx="261">
                  <c:v>0.45984822239698281</c:v>
                </c:pt>
                <c:pt idx="262">
                  <c:v>0.45734116088148791</c:v>
                </c:pt>
                <c:pt idx="263">
                  <c:v>0.4548363217304171</c:v>
                </c:pt>
                <c:pt idx="264">
                  <c:v>0.4523338294543125</c:v>
                </c:pt>
                <c:pt idx="265">
                  <c:v>0.44983380808195239</c:v>
                </c:pt>
                <c:pt idx="266">
                  <c:v>0.44733638113618474</c:v>
                </c:pt>
                <c:pt idx="267">
                  <c:v>0.44484167160997845</c:v>
                </c:pt>
                <c:pt idx="268">
                  <c:v>0.44234980194270179</c:v>
                </c:pt>
                <c:pt idx="269">
                  <c:v>0.43986089399663802</c:v>
                </c:pt>
                <c:pt idx="270">
                  <c:v>0.4373750690337469</c:v>
                </c:pt>
                <c:pt idx="271">
                  <c:v>0.4373750690337469</c:v>
                </c:pt>
                <c:pt idx="272">
                  <c:v>0.4373750690337469</c:v>
                </c:pt>
                <c:pt idx="273">
                  <c:v>0.4373750690337469</c:v>
                </c:pt>
                <c:pt idx="274">
                  <c:v>0.4373750690337469</c:v>
                </c:pt>
                <c:pt idx="275">
                  <c:v>0.4373750690337469</c:v>
                </c:pt>
                <c:pt idx="276">
                  <c:v>0.43986385527773592</c:v>
                </c:pt>
                <c:pt idx="277">
                  <c:v>0.44235573155306301</c:v>
                </c:pt>
                <c:pt idx="278">
                  <c:v>0.44485045058219808</c:v>
                </c:pt>
                <c:pt idx="279">
                  <c:v>0.44734788950420123</c:v>
                </c:pt>
                <c:pt idx="280">
                  <c:v>0.44984792492758097</c:v>
                </c:pt>
                <c:pt idx="281">
                  <c:v>0.45235043294802085</c:v>
                </c:pt>
                <c:pt idx="282">
                  <c:v>0.45485528917261281</c:v>
                </c:pt>
                <c:pt idx="283">
                  <c:v>0.45736236874429587</c:v>
                </c:pt>
                <c:pt idx="284">
                  <c:v>0.45987154636649019</c:v>
                </c:pt>
                <c:pt idx="285">
                  <c:v>0.46238269632791595</c:v>
                </c:pt>
                <c:pt idx="286">
                  <c:v>0.46489569252758667</c:v>
                </c:pt>
                <c:pt idx="287">
                  <c:v>0.46741040849996696</c:v>
                </c:pt>
                <c:pt idx="288">
                  <c:v>0.46992671744028347</c:v>
                </c:pt>
                <c:pt idx="289">
                  <c:v>0.47244449222997897</c:v>
                </c:pt>
                <c:pt idx="290">
                  <c:v>0.47496360546229827</c:v>
                </c:pt>
                <c:pt idx="291">
                  <c:v>0.47748392946799523</c:v>
                </c:pt>
                <c:pt idx="292">
                  <c:v>0.48000533634115006</c:v>
                </c:pt>
                <c:pt idx="293">
                  <c:v>0.48252769796508577</c:v>
                </c:pt>
                <c:pt idx="294">
                  <c:v>0.4850508860383721</c:v>
                </c:pt>
                <c:pt idx="295">
                  <c:v>0.48757477210090677</c:v>
                </c:pt>
                <c:pt idx="296">
                  <c:v>0.49009922756006186</c:v>
                </c:pt>
                <c:pt idx="297">
                  <c:v>0.49262412371688441</c:v>
                </c:pt>
                <c:pt idx="298">
                  <c:v>0.49514933179233989</c:v>
                </c:pt>
                <c:pt idx="299">
                  <c:v>0.49767472295358717</c:v>
                </c:pt>
                <c:pt idx="300">
                  <c:v>0.50020016834027359</c:v>
                </c:pt>
                <c:pt idx="301">
                  <c:v>0.50020016834027359</c:v>
                </c:pt>
                <c:pt idx="302">
                  <c:v>0.50020016834027359</c:v>
                </c:pt>
                <c:pt idx="303">
                  <c:v>0.50020016834027359</c:v>
                </c:pt>
                <c:pt idx="304">
                  <c:v>0.50020016834027359</c:v>
                </c:pt>
                <c:pt idx="305">
                  <c:v>0.50020016834027359</c:v>
                </c:pt>
                <c:pt idx="306">
                  <c:v>0.49767490600807385</c:v>
                </c:pt>
                <c:pt idx="307">
                  <c:v>0.49514969787806001</c:v>
                </c:pt>
                <c:pt idx="308">
                  <c:v>0.49262480158182859</c:v>
                </c:pt>
                <c:pt idx="309">
                  <c:v>0.49010034584746209</c:v>
                </c:pt>
                <c:pt idx="310">
                  <c:v>0.48757645929676041</c:v>
                </c:pt>
                <c:pt idx="311">
                  <c:v>0.48505327042562885</c:v>
                </c:pt>
                <c:pt idx="312">
                  <c:v>0.48253090757795192</c:v>
                </c:pt>
                <c:pt idx="313">
                  <c:v>0.48000949891953554</c:v>
                </c:pt>
                <c:pt idx="314">
                  <c:v>0.47748917241212979</c:v>
                </c:pt>
                <c:pt idx="315">
                  <c:v>0.47497005578754292</c:v>
                </c:pt>
                <c:pt idx="316">
                  <c:v>0.47245227652185795</c:v>
                </c:pt>
                <c:pt idx="317">
                  <c:v>0.46993596180976255</c:v>
                </c:pt>
                <c:pt idx="318">
                  <c:v>0.46742123853900375</c:v>
                </c:pt>
                <c:pt idx="319">
                  <c:v>0.46490823326497743</c:v>
                </c:pt>
                <c:pt idx="320">
                  <c:v>0.46239707218546416</c:v>
                </c:pt>
                <c:pt idx="321">
                  <c:v>0.45988788111552137</c:v>
                </c:pt>
                <c:pt idx="322">
                  <c:v>0.45738078546254285</c:v>
                </c:pt>
                <c:pt idx="323">
                  <c:v>0.45487591020149554</c:v>
                </c:pt>
                <c:pt idx="324">
                  <c:v>0.45237337985034387</c:v>
                </c:pt>
                <c:pt idx="325">
                  <c:v>0.44987331844567247</c:v>
                </c:pt>
                <c:pt idx="326">
                  <c:v>0.447375849518516</c:v>
                </c:pt>
                <c:pt idx="327">
                  <c:v>0.44488109607040688</c:v>
                </c:pt>
                <c:pt idx="328">
                  <c:v>0.44238918054965032</c:v>
                </c:pt>
                <c:pt idx="329">
                  <c:v>0.43990022482783592</c:v>
                </c:pt>
                <c:pt idx="330">
                  <c:v>0.43741435017659513</c:v>
                </c:pt>
                <c:pt idx="331">
                  <c:v>0.43741435017659513</c:v>
                </c:pt>
                <c:pt idx="332">
                  <c:v>0.43741435017659513</c:v>
                </c:pt>
                <c:pt idx="333">
                  <c:v>0.43741435017659513</c:v>
                </c:pt>
                <c:pt idx="334">
                  <c:v>0.43741435017659513</c:v>
                </c:pt>
                <c:pt idx="335">
                  <c:v>0.43741435017659513</c:v>
                </c:pt>
                <c:pt idx="336">
                  <c:v>0.43990318418693719</c:v>
                </c:pt>
                <c:pt idx="337">
                  <c:v>0.44239510630672996</c:v>
                </c:pt>
                <c:pt idx="338">
                  <c:v>0.44488986924450902</c:v>
                </c:pt>
                <c:pt idx="339">
                  <c:v>0.44738735013067071</c:v>
                </c:pt>
                <c:pt idx="340">
                  <c:v>0.44988742556543782</c:v>
                </c:pt>
                <c:pt idx="341">
                  <c:v>0.45238997163658923</c:v>
                </c:pt>
                <c:pt idx="342">
                  <c:v>0.45489486394369644</c:v>
                </c:pt>
                <c:pt idx="343">
                  <c:v>0.45740197762256579</c:v>
                </c:pt>
                <c:pt idx="344">
                  <c:v>0.45991118736987513</c:v>
                </c:pt>
                <c:pt idx="345">
                  <c:v>0.4624223674679957</c:v>
                </c:pt>
                <c:pt idx="346">
                  <c:v>0.46493539180998816</c:v>
                </c:pt>
                <c:pt idx="347">
                  <c:v>0.46745013392476276</c:v>
                </c:pt>
                <c:pt idx="348">
                  <c:v>0.46996646700239275</c:v>
                </c:pt>
                <c:pt idx="349">
                  <c:v>0.47248426391957055</c:v>
                </c:pt>
                <c:pt idx="350">
                  <c:v>0.47500339726519553</c:v>
                </c:pt>
                <c:pt idx="351">
                  <c:v>0.47752373936608322</c:v>
                </c:pt>
                <c:pt idx="352">
                  <c:v>0.48004516231278388</c:v>
                </c:pt>
                <c:pt idx="353">
                  <c:v>0.48256753798550056</c:v>
                </c:pt>
                <c:pt idx="354">
                  <c:v>0.48509073808009445</c:v>
                </c:pt>
                <c:pt idx="355">
                  <c:v>0.48761463413416706</c:v>
                </c:pt>
                <c:pt idx="356">
                  <c:v>0.49013909755320761</c:v>
                </c:pt>
                <c:pt idx="357">
                  <c:v>0.49266399963679447</c:v>
                </c:pt>
                <c:pt idx="358">
                  <c:v>0.49518921160483914</c:v>
                </c:pt>
                <c:pt idx="359">
                  <c:v>0.49771460462386163</c:v>
                </c:pt>
                <c:pt idx="360">
                  <c:v>0.50024004983328574</c:v>
                </c:pt>
                <c:pt idx="361">
                  <c:v>0.50024004983328574</c:v>
                </c:pt>
                <c:pt idx="362">
                  <c:v>0.50024004983328574</c:v>
                </c:pt>
                <c:pt idx="363">
                  <c:v>0.50024004983328574</c:v>
                </c:pt>
                <c:pt idx="364">
                  <c:v>0.50024004983328574</c:v>
                </c:pt>
                <c:pt idx="365">
                  <c:v>0.50024004983328574</c:v>
                </c:pt>
                <c:pt idx="366">
                  <c:v>0.49771478564384558</c:v>
                </c:pt>
                <c:pt idx="367">
                  <c:v>0.49518957362214056</c:v>
                </c:pt>
                <c:pt idx="368">
                  <c:v>0.49266467140080261</c:v>
                </c:pt>
                <c:pt idx="369">
                  <c:v>0.49014020770927857</c:v>
                </c:pt>
                <c:pt idx="370">
                  <c:v>0.48761631117114657</c:v>
                </c:pt>
                <c:pt idx="371">
                  <c:v>0.48509311028450325</c:v>
                </c:pt>
                <c:pt idx="372">
                  <c:v>0.48257073339583645</c:v>
                </c:pt>
                <c:pt idx="373">
                  <c:v>0.48004930867396645</c:v>
                </c:pt>
                <c:pt idx="374">
                  <c:v>0.47752896408406714</c:v>
                </c:pt>
                <c:pt idx="375">
                  <c:v>0.47500982736177871</c:v>
                </c:pt>
                <c:pt idx="376">
                  <c:v>0.47249202598742229</c:v>
                </c:pt>
                <c:pt idx="377">
                  <c:v>0.46997568716032823</c:v>
                </c:pt>
                <c:pt idx="378">
                  <c:v>0.46746093777328851</c:v>
                </c:pt>
                <c:pt idx="379">
                  <c:v>0.46494790438714423</c:v>
                </c:pt>
                <c:pt idx="380">
                  <c:v>0.46243671320551893</c:v>
                </c:pt>
                <c:pt idx="381">
                  <c:v>0.45992749004970829</c:v>
                </c:pt>
                <c:pt idx="382">
                  <c:v>0.45742036033373679</c:v>
                </c:pt>
                <c:pt idx="383">
                  <c:v>0.45491544903959158</c:v>
                </c:pt>
                <c:pt idx="384">
                  <c:v>0.45241288069264418</c:v>
                </c:pt>
                <c:pt idx="385">
                  <c:v>0.44991277933726942</c:v>
                </c:pt>
                <c:pt idx="386">
                  <c:v>0.44741526851267227</c:v>
                </c:pt>
                <c:pt idx="387">
                  <c:v>0.44492047122893202</c:v>
                </c:pt>
                <c:pt idx="388">
                  <c:v>0.44242850994327354</c:v>
                </c:pt>
                <c:pt idx="389">
                  <c:v>0.4399395065365751</c:v>
                </c:pt>
                <c:pt idx="390">
                  <c:v>0.43745358229012199</c:v>
                </c:pt>
                <c:pt idx="391">
                  <c:v>0.43745358229012199</c:v>
                </c:pt>
                <c:pt idx="392">
                  <c:v>0.43745358229012199</c:v>
                </c:pt>
                <c:pt idx="393">
                  <c:v>0.43745358229012199</c:v>
                </c:pt>
                <c:pt idx="394">
                  <c:v>0.43745358229012199</c:v>
                </c:pt>
                <c:pt idx="395">
                  <c:v>0.43745358229012199</c:v>
                </c:pt>
                <c:pt idx="396">
                  <c:v>0.43994246397596815</c:v>
                </c:pt>
                <c:pt idx="397">
                  <c:v>0.44243443185166581</c:v>
                </c:pt>
                <c:pt idx="398">
                  <c:v>0.44492923861184264</c:v>
                </c:pt>
                <c:pt idx="399">
                  <c:v>0.44742676137824822</c:v>
                </c:pt>
                <c:pt idx="400">
                  <c:v>0.44992687674283605</c:v>
                </c:pt>
                <c:pt idx="401">
                  <c:v>0.45242946078549628</c:v>
                </c:pt>
                <c:pt idx="402">
                  <c:v>0.45493438909829587</c:v>
                </c:pt>
                <c:pt idx="403">
                  <c:v>0.45744153680992333</c:v>
                </c:pt>
                <c:pt idx="404">
                  <c:v>0.45995077861032907</c:v>
                </c:pt>
                <c:pt idx="405">
                  <c:v>0.46246198877554967</c:v>
                </c:pt>
                <c:pt idx="406">
                  <c:v>0.46497504119270677</c:v>
                </c:pt>
                <c:pt idx="407">
                  <c:v>0.4674898093851696</c:v>
                </c:pt>
                <c:pt idx="408">
                  <c:v>0.47000616653787086</c:v>
                </c:pt>
                <c:pt idx="409">
                  <c:v>0.47252398552276492</c:v>
                </c:pt>
                <c:pt idx="410">
                  <c:v>0.4750431389244178</c:v>
                </c:pt>
                <c:pt idx="411">
                  <c:v>0.47756349906571793</c:v>
                </c:pt>
                <c:pt idx="412">
                  <c:v>0.48008493803369667</c:v>
                </c:pt>
                <c:pt idx="413">
                  <c:v>0.48260732770544751</c:v>
                </c:pt>
                <c:pt idx="414">
                  <c:v>0.48513053977413295</c:v>
                </c:pt>
                <c:pt idx="415">
                  <c:v>0.48765444577506772</c:v>
                </c:pt>
                <c:pt idx="416">
                  <c:v>0.49017891711186717</c:v>
                </c:pt>
                <c:pt idx="417">
                  <c:v>0.49270382508264937</c:v>
                </c:pt>
                <c:pt idx="418">
                  <c:v>0.49522904090627973</c:v>
                </c:pt>
                <c:pt idx="419">
                  <c:v>0.49775443574864675</c:v>
                </c:pt>
                <c:pt idx="420">
                  <c:v>0.50027988074895757</c:v>
                </c:pt>
                <c:pt idx="421">
                  <c:v>0.50027988074895757</c:v>
                </c:pt>
                <c:pt idx="422">
                  <c:v>0.50027988074895757</c:v>
                </c:pt>
                <c:pt idx="423">
                  <c:v>0.50027988074895757</c:v>
                </c:pt>
                <c:pt idx="424">
                  <c:v>0.50027988074895757</c:v>
                </c:pt>
                <c:pt idx="425">
                  <c:v>0.50027988074895757</c:v>
                </c:pt>
                <c:pt idx="426">
                  <c:v>0.49775461473670046</c:v>
                </c:pt>
                <c:pt idx="427">
                  <c:v>0.49522939886030004</c:v>
                </c:pt>
                <c:pt idx="428">
                  <c:v>0.49270449075341261</c:v>
                </c:pt>
                <c:pt idx="429">
                  <c:v>0.49018001914684101</c:v>
                </c:pt>
                <c:pt idx="430">
                  <c:v>0.48765611266593284</c:v>
                </c:pt>
                <c:pt idx="431">
                  <c:v>0.4851328998109668</c:v>
                </c:pt>
                <c:pt idx="432">
                  <c:v>0.48261050893102436</c:v>
                </c:pt>
                <c:pt idx="433">
                  <c:v>0.48008906819792979</c:v>
                </c:pt>
                <c:pt idx="434">
                  <c:v>0.47756870558027009</c:v>
                </c:pt>
                <c:pt idx="435">
                  <c:v>0.47504954881750594</c:v>
                </c:pt>
                <c:pt idx="436">
                  <c:v>0.47253172539418492</c:v>
                </c:pt>
                <c:pt idx="437">
                  <c:v>0.47001536251426779</c:v>
                </c:pt>
                <c:pt idx="438">
                  <c:v>0.46750058707557884</c:v>
                </c:pt>
                <c:pt idx="439">
                  <c:v>0.46498752564439116</c:v>
                </c:pt>
                <c:pt idx="440">
                  <c:v>0.46247630443015758</c:v>
                </c:pt>
                <c:pt idx="441">
                  <c:v>0.45996704926039783</c:v>
                </c:pt>
                <c:pt idx="442">
                  <c:v>0.45745988555575251</c:v>
                </c:pt>
                <c:pt idx="443">
                  <c:v>0.45495493830521416</c:v>
                </c:pt>
                <c:pt idx="444">
                  <c:v>0.45245233204154567</c:v>
                </c:pt>
                <c:pt idx="445">
                  <c:v>0.44995219081689625</c:v>
                </c:pt>
                <c:pt idx="446">
                  <c:v>0.44745463817862485</c:v>
                </c:pt>
                <c:pt idx="447">
                  <c:v>0.4449597971453409</c:v>
                </c:pt>
                <c:pt idx="448">
                  <c:v>0.44246779018317178</c:v>
                </c:pt>
                <c:pt idx="449">
                  <c:v>0.43997873918226693</c:v>
                </c:pt>
                <c:pt idx="450">
                  <c:v>0.43749276543354743</c:v>
                </c:pt>
                <c:pt idx="451">
                  <c:v>0.43749276543354743</c:v>
                </c:pt>
                <c:pt idx="452">
                  <c:v>0.43749276543354743</c:v>
                </c:pt>
                <c:pt idx="453">
                  <c:v>0.43749276543354743</c:v>
                </c:pt>
                <c:pt idx="454">
                  <c:v>0.43749276543354743</c:v>
                </c:pt>
                <c:pt idx="455">
                  <c:v>0.43749276543354743</c:v>
                </c:pt>
                <c:pt idx="456">
                  <c:v>0.4399816947042377</c:v>
                </c:pt>
                <c:pt idx="457">
                  <c:v>0.44247370824746601</c:v>
                </c:pt>
                <c:pt idx="458">
                  <c:v>0.4449685587439785</c:v>
                </c:pt>
                <c:pt idx="459">
                  <c:v>0.44746612330689484</c:v>
                </c:pt>
                <c:pt idx="460">
                  <c:v>0.44996627851991572</c:v>
                </c:pt>
                <c:pt idx="461">
                  <c:v>0.45246890045505866</c:v>
                </c:pt>
                <c:pt idx="462">
                  <c:v>0.45497386469690149</c:v>
                </c:pt>
                <c:pt idx="463">
                  <c:v>0.45748104636703024</c:v>
                </c:pt>
                <c:pt idx="464">
                  <c:v>0.45999032014868246</c:v>
                </c:pt>
                <c:pt idx="465">
                  <c:v>0.4625015603115743</c:v>
                </c:pt>
                <c:pt idx="466">
                  <c:v>0.46501464073690207</c:v>
                </c:pt>
                <c:pt idx="467">
                  <c:v>0.46752943494250743</c:v>
                </c:pt>
                <c:pt idx="468">
                  <c:v>0.47004581610819529</c:v>
                </c:pt>
                <c:pt idx="469">
                  <c:v>0.47256365710119441</c:v>
                </c:pt>
                <c:pt idx="470">
                  <c:v>0.47508283050174926</c:v>
                </c:pt>
                <c:pt idx="471">
                  <c:v>0.47760320862883265</c:v>
                </c:pt>
                <c:pt idx="472">
                  <c:v>0.48012466356596778</c:v>
                </c:pt>
                <c:pt idx="473">
                  <c:v>0.48264706718714906</c:v>
                </c:pt>
                <c:pt idx="474">
                  <c:v>0.48517029118285027</c:v>
                </c:pt>
                <c:pt idx="475">
                  <c:v>0.48769420708610872</c:v>
                </c:pt>
                <c:pt idx="476">
                  <c:v>0.49021868629867471</c:v>
                </c:pt>
                <c:pt idx="477">
                  <c:v>0.49274360011721441</c:v>
                </c:pt>
                <c:pt idx="478">
                  <c:v>0.49526881975955495</c:v>
                </c:pt>
                <c:pt idx="479">
                  <c:v>0.49779421639096072</c:v>
                </c:pt>
                <c:pt idx="480">
                  <c:v>0.50031966115042903</c:v>
                </c:pt>
                <c:pt idx="481">
                  <c:v>0.50031966115042903</c:v>
                </c:pt>
                <c:pt idx="482">
                  <c:v>0.50031966115042903</c:v>
                </c:pt>
                <c:pt idx="483">
                  <c:v>0.50031966115042903</c:v>
                </c:pt>
                <c:pt idx="484">
                  <c:v>0.50031966115042903</c:v>
                </c:pt>
                <c:pt idx="485">
                  <c:v>0.50031966115042903</c:v>
                </c:pt>
                <c:pt idx="486">
                  <c:v>0.49779439334965359</c:v>
                </c:pt>
                <c:pt idx="487">
                  <c:v>0.49526917365542561</c:v>
                </c:pt>
                <c:pt idx="488">
                  <c:v>0.49274425970241464</c:v>
                </c:pt>
                <c:pt idx="489">
                  <c:v>0.49021978022277146</c:v>
                </c:pt>
                <c:pt idx="490">
                  <c:v>0.4876958638436043</c:v>
                </c:pt>
                <c:pt idx="491">
                  <c:v>0.48517263906736463</c:v>
                </c:pt>
                <c:pt idx="492">
                  <c:v>0.48265023424571779</c:v>
                </c:pt>
                <c:pt idx="493">
                  <c:v>0.48012877755348177</c:v>
                </c:pt>
                <c:pt idx="494">
                  <c:v>0.47760839696264584</c:v>
                </c:pt>
                <c:pt idx="495">
                  <c:v>0.47508922021648009</c:v>
                </c:pt>
                <c:pt idx="496">
                  <c:v>0.47257137480374684</c:v>
                </c:pt>
                <c:pt idx="497">
                  <c:v>0.47005498793302491</c:v>
                </c:pt>
                <c:pt idx="498">
                  <c:v>0.46754018650715823</c:v>
                </c:pt>
                <c:pt idx="499">
                  <c:v>0.46502709709783868</c:v>
                </c:pt>
                <c:pt idx="500">
                  <c:v>0.46251584592033479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29-4B62-9267-030252B3F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2265600"/>
        <c:axId val="739476880"/>
      </c:scatterChart>
      <c:valAx>
        <c:axId val="772265600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9476880"/>
        <c:crosses val="autoZero"/>
        <c:crossBetween val="midCat"/>
        <c:majorUnit val="50"/>
      </c:valAx>
      <c:valAx>
        <c:axId val="739476880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722656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543647321862546E-2"/>
          <c:y val="7.395510905964342E-2"/>
          <c:w val="0.89683999960777006"/>
          <c:h val="0.86067679731915403"/>
        </c:manualLayout>
      </c:layout>
      <c:scatterChart>
        <c:scatterStyle val="lineMarker"/>
        <c:varyColors val="0"/>
        <c:ser>
          <c:idx val="2"/>
          <c:order val="0"/>
          <c:tx>
            <c:v>f(AA)</c:v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yVal>
            <c:numRef>
              <c:f>'(4) GSM var env simple (2)'!$AQ$15:$AQ$515</c:f>
              <c:numCache>
                <c:formatCode>0.0000</c:formatCode>
                <c:ptCount val="50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0.25253162942556889</c:v>
                </c:pt>
                <c:pt idx="7">
                  <c:v>0.25507594758800217</c:v>
                </c:pt>
                <c:pt idx="8">
                  <c:v>0.25763269198185512</c:v>
                </c:pt>
                <c:pt idx="9">
                  <c:v>0.26020172640724204</c:v>
                </c:pt>
                <c:pt idx="10">
                  <c:v>0.26278291217682798</c:v>
                </c:pt>
                <c:pt idx="11">
                  <c:v>0.26537610814009061</c:v>
                </c:pt>
                <c:pt idx="12">
                  <c:v>0.26798117071524874</c:v>
                </c:pt>
                <c:pt idx="13">
                  <c:v>0.27059795392223457</c:v>
                </c:pt>
                <c:pt idx="14">
                  <c:v>0.27322630941669407</c:v>
                </c:pt>
                <c:pt idx="15">
                  <c:v>0.27586608652500044</c:v>
                </c:pt>
                <c:pt idx="16">
                  <c:v>0.2785171322802571</c:v>
                </c:pt>
                <c:pt idx="17">
                  <c:v>0.28117929145927761</c:v>
                </c:pt>
                <c:pt idx="18">
                  <c:v>0.28385240662051814</c:v>
                </c:pt>
                <c:pt idx="19">
                  <c:v>0.28653631814294628</c:v>
                </c:pt>
                <c:pt idx="20">
                  <c:v>0.28923086426582179</c:v>
                </c:pt>
                <c:pt idx="21">
                  <c:v>0.29193588112937091</c:v>
                </c:pt>
                <c:pt idx="22">
                  <c:v>0.29465120281632967</c:v>
                </c:pt>
                <c:pt idx="23">
                  <c:v>0.29737666139433566</c:v>
                </c:pt>
                <c:pt idx="24">
                  <c:v>0.30011208695914282</c:v>
                </c:pt>
                <c:pt idx="25">
                  <c:v>0.30285730767863728</c:v>
                </c:pt>
                <c:pt idx="26">
                  <c:v>0.30561214983762858</c:v>
                </c:pt>
                <c:pt idx="27">
                  <c:v>0.30837643788339208</c:v>
                </c:pt>
                <c:pt idx="28">
                  <c:v>0.31114999447193614</c:v>
                </c:pt>
                <c:pt idx="29">
                  <c:v>0.31393264051496989</c:v>
                </c:pt>
                <c:pt idx="30">
                  <c:v>0.31672419522754341</c:v>
                </c:pt>
                <c:pt idx="31">
                  <c:v>0.31672419522754341</c:v>
                </c:pt>
                <c:pt idx="32">
                  <c:v>0.31672419522754341</c:v>
                </c:pt>
                <c:pt idx="33">
                  <c:v>0.31672419522754341</c:v>
                </c:pt>
                <c:pt idx="34">
                  <c:v>0.31672419522754341</c:v>
                </c:pt>
                <c:pt idx="35">
                  <c:v>0.31672419522754341</c:v>
                </c:pt>
                <c:pt idx="36">
                  <c:v>0.31392931348960995</c:v>
                </c:pt>
                <c:pt idx="37">
                  <c:v>0.31114336209014742</c:v>
                </c:pt>
                <c:pt idx="38">
                  <c:v>0.30836666190884987</c:v>
                </c:pt>
                <c:pt idx="39">
                  <c:v>0.30559939140928633</c:v>
                </c:pt>
                <c:pt idx="40">
                  <c:v>0.30284172723280328</c:v>
                </c:pt>
                <c:pt idx="41">
                  <c:v>0.30009384415925161</c:v>
                </c:pt>
                <c:pt idx="42">
                  <c:v>0.2973559150614174</c:v>
                </c:pt>
                <c:pt idx="43">
                  <c:v>0.29462811086022483</c:v>
                </c:pt>
                <c:pt idx="44">
                  <c:v>0.29191060048074058</c:v>
                </c:pt>
                <c:pt idx="45">
                  <c:v>0.28920355080900118</c:v>
                </c:pt>
                <c:pt idx="46">
                  <c:v>0.28650712664968875</c:v>
                </c:pt>
                <c:pt idx="47">
                  <c:v>0.2838214906846766</c:v>
                </c:pt>
                <c:pt idx="48">
                  <c:v>0.28114680343246828</c:v>
                </c:pt>
                <c:pt idx="49">
                  <c:v>0.27848322320855029</c:v>
                </c:pt>
                <c:pt idx="50">
                  <c:v>0.27583090608668243</c:v>
                </c:pt>
                <c:pt idx="51">
                  <c:v>0.27319000586114206</c:v>
                </c:pt>
                <c:pt idx="52">
                  <c:v>0.27056067400994593</c:v>
                </c:pt>
                <c:pt idx="53">
                  <c:v>0.26794305965906584</c:v>
                </c:pt>
                <c:pt idx="54">
                  <c:v>0.26533730954765816</c:v>
                </c:pt>
                <c:pt idx="55">
                  <c:v>0.26274356799432363</c:v>
                </c:pt>
                <c:pt idx="56">
                  <c:v>0.26016197686441378</c:v>
                </c:pt>
                <c:pt idx="57">
                  <c:v>0.25759267553840265</c:v>
                </c:pt>
                <c:pt idx="58">
                  <c:v>0.25503580088133532</c:v>
                </c:pt>
                <c:pt idx="59">
                  <c:v>0.25249148721336961</c:v>
                </c:pt>
                <c:pt idx="60">
                  <c:v>0.24995986628142564</c:v>
                </c:pt>
                <c:pt idx="61">
                  <c:v>0.24995986628142564</c:v>
                </c:pt>
                <c:pt idx="62">
                  <c:v>0.24995986628142564</c:v>
                </c:pt>
                <c:pt idx="63">
                  <c:v>0.24995986628142564</c:v>
                </c:pt>
                <c:pt idx="64">
                  <c:v>0.24995986628142564</c:v>
                </c:pt>
                <c:pt idx="65">
                  <c:v>0.24995986628142564</c:v>
                </c:pt>
                <c:pt idx="66">
                  <c:v>0.25249129504464873</c:v>
                </c:pt>
                <c:pt idx="67">
                  <c:v>0.25503541463829915</c:v>
                </c:pt>
                <c:pt idx="68">
                  <c:v>0.25759196260751571</c:v>
                </c:pt>
                <c:pt idx="69">
                  <c:v>0.2601608027922932</c:v>
                </c:pt>
                <c:pt idx="70">
                  <c:v>0.26274179654469471</c:v>
                </c:pt>
                <c:pt idx="71">
                  <c:v>0.26533480275309718</c:v>
                </c:pt>
                <c:pt idx="72">
                  <c:v>0.26793967787410294</c:v>
                </c:pt>
                <c:pt idx="73">
                  <c:v>0.27055627596549525</c:v>
                </c:pt>
                <c:pt idx="74">
                  <c:v>0.27318444872022402</c:v>
                </c:pt>
                <c:pt idx="75">
                  <c:v>0.27582404550140066</c:v>
                </c:pt>
                <c:pt idx="76">
                  <c:v>0.27847491337828784</c:v>
                </c:pt>
                <c:pt idx="77">
                  <c:v>0.28113689716326284</c:v>
                </c:pt>
                <c:pt idx="78">
                  <c:v>0.28380983944973559</c:v>
                </c:pt>
                <c:pt idx="79">
                  <c:v>0.28649358065100233</c:v>
                </c:pt>
                <c:pt idx="80">
                  <c:v>0.28918795904001221</c:v>
                </c:pt>
                <c:pt idx="81">
                  <c:v>0.2918928107900276</c:v>
                </c:pt>
                <c:pt idx="82">
                  <c:v>0.29460797001615402</c:v>
                </c:pt>
                <c:pt idx="83">
                  <c:v>0.29733326881771777</c:v>
                </c:pt>
                <c:pt idx="84">
                  <c:v>0.30006853732146882</c:v>
                </c:pt>
                <c:pt idx="85">
                  <c:v>0.30281360372558375</c:v>
                </c:pt>
                <c:pt idx="86">
                  <c:v>0.30556829434444432</c:v>
                </c:pt>
                <c:pt idx="87">
                  <c:v>0.30833243365416907</c:v>
                </c:pt>
                <c:pt idx="88">
                  <c:v>0.31110584433886856</c:v>
                </c:pt>
                <c:pt idx="89">
                  <c:v>0.31388834733760212</c:v>
                </c:pt>
                <c:pt idx="90">
                  <c:v>0.31667976189200797</c:v>
                </c:pt>
                <c:pt idx="91">
                  <c:v>0.31667976189200797</c:v>
                </c:pt>
                <c:pt idx="92">
                  <c:v>0.31667976189200797</c:v>
                </c:pt>
                <c:pt idx="93">
                  <c:v>0.31667976189200797</c:v>
                </c:pt>
                <c:pt idx="94">
                  <c:v>0.31667976189200797</c:v>
                </c:pt>
                <c:pt idx="95">
                  <c:v>0.31667976189200797</c:v>
                </c:pt>
                <c:pt idx="96">
                  <c:v>0.31388502271085611</c:v>
                </c:pt>
                <c:pt idx="97">
                  <c:v>0.31109921674663216</c:v>
                </c:pt>
                <c:pt idx="98">
                  <c:v>0.30832266484702309</c:v>
                </c:pt>
                <c:pt idx="99">
                  <c:v>0.3055555454471528</c:v>
                </c:pt>
                <c:pt idx="100">
                  <c:v>0.30279803515918102</c:v>
                </c:pt>
                <c:pt idx="101">
                  <c:v>0.30005030873304328</c:v>
                </c:pt>
                <c:pt idx="102">
                  <c:v>0.297312539010893</c:v>
                </c:pt>
                <c:pt idx="103">
                  <c:v>0.2945848968823167</c:v>
                </c:pt>
                <c:pt idx="104">
                  <c:v>0.29186755124035196</c:v>
                </c:pt>
                <c:pt idx="105">
                  <c:v>0.28916066893832781</c:v>
                </c:pt>
                <c:pt idx="106">
                  <c:v>0.28646441474755396</c:v>
                </c:pt>
                <c:pt idx="107">
                  <c:v>0.28377895131588043</c:v>
                </c:pt>
                <c:pt idx="108">
                  <c:v>0.281104439127151</c:v>
                </c:pt>
                <c:pt idx="109">
                  <c:v>0.27844103646157087</c:v>
                </c:pt>
                <c:pt idx="110">
                  <c:v>0.27578889935701117</c:v>
                </c:pt>
                <c:pt idx="111">
                  <c:v>0.27314818157126985</c:v>
                </c:pt>
                <c:pt idx="112">
                  <c:v>0.27051903454530785</c:v>
                </c:pt>
                <c:pt idx="113">
                  <c:v>0.26790160736748186</c:v>
                </c:pt>
                <c:pt idx="114">
                  <c:v>0.26529604673878909</c:v>
                </c:pt>
                <c:pt idx="115">
                  <c:v>0.26270249693914388</c:v>
                </c:pt>
                <c:pt idx="116">
                  <c:v>0.26012109979470172</c:v>
                </c:pt>
                <c:pt idx="117">
                  <c:v>0.25755199464624645</c:v>
                </c:pt>
                <c:pt idx="118">
                  <c:v>0.25499531831865713</c:v>
                </c:pt>
                <c:pt idx="119">
                  <c:v>0.25245120509146707</c:v>
                </c:pt>
                <c:pt idx="120">
                  <c:v>0.24991978667053022</c:v>
                </c:pt>
                <c:pt idx="121">
                  <c:v>0.24991978667053022</c:v>
                </c:pt>
                <c:pt idx="122">
                  <c:v>0.24991978667053022</c:v>
                </c:pt>
                <c:pt idx="123">
                  <c:v>0.24991978667053022</c:v>
                </c:pt>
                <c:pt idx="124">
                  <c:v>0.24991978667053022</c:v>
                </c:pt>
                <c:pt idx="125">
                  <c:v>0.24991978667053022</c:v>
                </c:pt>
                <c:pt idx="126">
                  <c:v>0.25245101499289868</c:v>
                </c:pt>
                <c:pt idx="127">
                  <c:v>0.25499493623595476</c:v>
                </c:pt>
                <c:pt idx="128">
                  <c:v>0.25755128799536747</c:v>
                </c:pt>
                <c:pt idx="129">
                  <c:v>0.26011993415096862</c:v>
                </c:pt>
                <c:pt idx="130">
                  <c:v>0.26270073609417754</c:v>
                </c:pt>
                <c:pt idx="131">
                  <c:v>0.2652935527522291</c:v>
                </c:pt>
                <c:pt idx="132">
                  <c:v>0.26789824062006856</c:v>
                </c:pt>
                <c:pt idx="133">
                  <c:v>0.27051465379329115</c:v>
                </c:pt>
                <c:pt idx="134">
                  <c:v>0.27314264400211141</c:v>
                </c:pt>
                <c:pt idx="135">
                  <c:v>0.27578206064634242</c:v>
                </c:pt>
                <c:pt idx="136">
                  <c:v>0.27843275083136898</c:v>
                </c:pt>
                <c:pt idx="137">
                  <c:v>0.2810945594050967</c:v>
                </c:pt>
                <c:pt idx="138">
                  <c:v>0.28376732899585472</c:v>
                </c:pt>
                <c:pt idx="139">
                  <c:v>0.2864509000512343</c:v>
                </c:pt>
                <c:pt idx="140">
                  <c:v>0.28914511087784173</c:v>
                </c:pt>
                <c:pt idx="141">
                  <c:v>0.29184979768194391</c:v>
                </c:pt>
                <c:pt idx="142">
                  <c:v>0.29456479461098523</c:v>
                </c:pt>
                <c:pt idx="143">
                  <c:v>0.29728993379595192</c:v>
                </c:pt>
                <c:pt idx="144">
                  <c:v>0.3000250453945616</c:v>
                </c:pt>
                <c:pt idx="145">
                  <c:v>0.30276995763525377</c:v>
                </c:pt>
                <c:pt idx="146">
                  <c:v>0.3055244968619571</c:v>
                </c:pt>
                <c:pt idx="147">
                  <c:v>0.30828848757960781</c:v>
                </c:pt>
                <c:pt idx="148">
                  <c:v>0.31106175250039486</c:v>
                </c:pt>
                <c:pt idx="149">
                  <c:v>0.31384411259070533</c:v>
                </c:pt>
                <c:pt idx="150">
                  <c:v>0.31663538711874384</c:v>
                </c:pt>
                <c:pt idx="151">
                  <c:v>0.31663538711874384</c:v>
                </c:pt>
                <c:pt idx="152">
                  <c:v>0.31663538711874384</c:v>
                </c:pt>
                <c:pt idx="153">
                  <c:v>0.31663538711874384</c:v>
                </c:pt>
                <c:pt idx="154">
                  <c:v>0.31663538711874384</c:v>
                </c:pt>
                <c:pt idx="155">
                  <c:v>0.31663538711874384</c:v>
                </c:pt>
                <c:pt idx="156">
                  <c:v>0.31384079035940038</c:v>
                </c:pt>
                <c:pt idx="157">
                  <c:v>0.31105512969136434</c:v>
                </c:pt>
                <c:pt idx="158">
                  <c:v>0.30827872593034028</c:v>
                </c:pt>
                <c:pt idx="159">
                  <c:v>0.30551175748303033</c:v>
                </c:pt>
                <c:pt idx="160">
                  <c:v>0.30275440093243355</c:v>
                </c:pt>
                <c:pt idx="161">
                  <c:v>0.30000683099859665</c:v>
                </c:pt>
                <c:pt idx="162">
                  <c:v>0.29726922049306714</c:v>
                </c:pt>
                <c:pt idx="163">
                  <c:v>0.29454174027412328</c:v>
                </c:pt>
                <c:pt idx="164">
                  <c:v>0.29182455920280337</c:v>
                </c:pt>
                <c:pt idx="165">
                  <c:v>0.28911784409975944</c:v>
                </c:pt>
                <c:pt idx="166">
                  <c:v>0.28642175970296085</c:v>
                </c:pt>
                <c:pt idx="167">
                  <c:v>0.28373646862626711</c:v>
                </c:pt>
                <c:pt idx="168">
                  <c:v>0.28106213131889624</c:v>
                </c:pt>
                <c:pt idx="169">
                  <c:v>0.27839890602580719</c:v>
                </c:pt>
                <c:pt idx="170">
                  <c:v>0.27574694874901845</c:v>
                </c:pt>
                <c:pt idx="171">
                  <c:v>0.27310641320988521</c:v>
                </c:pt>
                <c:pt idx="172">
                  <c:v>0.27047745081235125</c:v>
                </c:pt>
                <c:pt idx="173">
                  <c:v>0.26786021060719639</c:v>
                </c:pt>
                <c:pt idx="174">
                  <c:v>0.26525483925729887</c:v>
                </c:pt>
                <c:pt idx="175">
                  <c:v>0.26266148100392783</c:v>
                </c:pt>
                <c:pt idx="176">
                  <c:v>0.26008027763408387</c:v>
                </c:pt>
                <c:pt idx="177">
                  <c:v>0.25751136844890343</c:v>
                </c:pt>
                <c:pt idx="178">
                  <c:v>0.25495489023314333</c:v>
                </c:pt>
                <c:pt idx="179">
                  <c:v>0.25241097722575612</c:v>
                </c:pt>
                <c:pt idx="180">
                  <c:v>0.24987976109157573</c:v>
                </c:pt>
                <c:pt idx="181">
                  <c:v>0.24987976109157573</c:v>
                </c:pt>
                <c:pt idx="182">
                  <c:v>0.24987976109157573</c:v>
                </c:pt>
                <c:pt idx="183">
                  <c:v>0.24987976109157573</c:v>
                </c:pt>
                <c:pt idx="184">
                  <c:v>0.24987976109157573</c:v>
                </c:pt>
                <c:pt idx="185">
                  <c:v>0.24987976109157573</c:v>
                </c:pt>
                <c:pt idx="186">
                  <c:v>0.25241078919439625</c:v>
                </c:pt>
                <c:pt idx="187">
                  <c:v>0.25495451230486788</c:v>
                </c:pt>
                <c:pt idx="188">
                  <c:v>0.25751066806913608</c:v>
                </c:pt>
                <c:pt idx="189">
                  <c:v>0.26007912040682718</c:v>
                </c:pt>
                <c:pt idx="190">
                  <c:v>0.26265973074867388</c:v>
                </c:pt>
                <c:pt idx="191">
                  <c:v>0.26525235806072783</c:v>
                </c:pt>
                <c:pt idx="192">
                  <c:v>0.26785685887623706</c:v>
                </c:pt>
                <c:pt idx="193">
                  <c:v>0.27047308732856973</c:v>
                </c:pt>
                <c:pt idx="194">
                  <c:v>0.27310089518516595</c:v>
                </c:pt>
                <c:pt idx="195">
                  <c:v>0.27574013188250301</c:v>
                </c:pt>
                <c:pt idx="196">
                  <c:v>0.27839064456205148</c:v>
                </c:pt>
                <c:pt idx="197">
                  <c:v>0.28105227810721001</c:v>
                </c:pt>
                <c:pt idx="198">
                  <c:v>0.28372487518119188</c:v>
                </c:pt>
                <c:pt idx="199">
                  <c:v>0.28640827626585019</c:v>
                </c:pt>
                <c:pt idx="200">
                  <c:v>0.28910231970141576</c:v>
                </c:pt>
                <c:pt idx="201">
                  <c:v>0.29180684172712884</c:v>
                </c:pt>
                <c:pt idx="202">
                  <c:v>0.29452167652274225</c:v>
                </c:pt>
                <c:pt idx="203">
                  <c:v>0.29724665625087265</c:v>
                </c:pt>
                <c:pt idx="204">
                  <c:v>0.29998161110017707</c:v>
                </c:pt>
                <c:pt idx="205">
                  <c:v>0.30272636932933128</c:v>
                </c:pt>
                <c:pt idx="206">
                  <c:v>0.30548075731178403</c:v>
                </c:pt>
                <c:pt idx="207">
                  <c:v>0.30824459958126488</c:v>
                </c:pt>
                <c:pt idx="208">
                  <c:v>0.31101771887801721</c:v>
                </c:pt>
                <c:pt idx="209">
                  <c:v>0.31379993619573338</c:v>
                </c:pt>
                <c:pt idx="210">
                  <c:v>0.31659107082916277</c:v>
                </c:pt>
                <c:pt idx="211">
                  <c:v>0.31659107082916277</c:v>
                </c:pt>
                <c:pt idx="212">
                  <c:v>0.31659107082916277</c:v>
                </c:pt>
                <c:pt idx="213">
                  <c:v>0.31659107082916277</c:v>
                </c:pt>
                <c:pt idx="214">
                  <c:v>0.31659107082916277</c:v>
                </c:pt>
                <c:pt idx="215">
                  <c:v>0.31659107082916277</c:v>
                </c:pt>
                <c:pt idx="216">
                  <c:v>0.31379661635670097</c:v>
                </c:pt>
                <c:pt idx="217">
                  <c:v>0.31101110084585476</c:v>
                </c:pt>
                <c:pt idx="218">
                  <c:v>0.30823484508037025</c:v>
                </c:pt>
                <c:pt idx="219">
                  <c:v>0.30546802743855284</c:v>
                </c:pt>
                <c:pt idx="220">
                  <c:v>0.30271082447426584</c:v>
                </c:pt>
                <c:pt idx="221">
                  <c:v>0.29996341087769285</c:v>
                </c:pt>
                <c:pt idx="222">
                  <c:v>0.29722595942980434</c:v>
                </c:pt>
                <c:pt idx="223">
                  <c:v>0.29449864095759826</c:v>
                </c:pt>
                <c:pt idx="224">
                  <c:v>0.2917816242901432</c:v>
                </c:pt>
                <c:pt idx="225">
                  <c:v>0.28907507621544537</c:v>
                </c:pt>
                <c:pt idx="226">
                  <c:v>0.28637916143816544</c:v>
                </c:pt>
                <c:pt idx="227">
                  <c:v>0.28369404253820557</c:v>
                </c:pt>
                <c:pt idx="228">
                  <c:v>0.28101987993019184</c:v>
                </c:pt>
                <c:pt idx="229">
                  <c:v>0.27835683182387161</c:v>
                </c:pt>
                <c:pt idx="230">
                  <c:v>0.27570505418544733</c:v>
                </c:pt>
                <c:pt idx="231">
                  <c:v>0.27306470069986821</c:v>
                </c:pt>
                <c:pt idx="232">
                  <c:v>0.27043592273409839</c:v>
                </c:pt>
                <c:pt idx="233">
                  <c:v>0.26781886930138038</c:v>
                </c:pt>
                <c:pt idx="234">
                  <c:v>0.2652136870265131</c:v>
                </c:pt>
                <c:pt idx="235">
                  <c:v>0.26262052011216092</c:v>
                </c:pt>
                <c:pt idx="236">
                  <c:v>0.26003951030621153</c:v>
                </c:pt>
                <c:pt idx="237">
                  <c:v>0.25747079687019697</c:v>
                </c:pt>
                <c:pt idx="238">
                  <c:v>0.25491451654879438</c:v>
                </c:pt>
                <c:pt idx="239">
                  <c:v>0.25237080354042107</c:v>
                </c:pt>
                <c:pt idx="240">
                  <c:v>0.24983978946893504</c:v>
                </c:pt>
                <c:pt idx="241">
                  <c:v>0.24983978946893504</c:v>
                </c:pt>
                <c:pt idx="242">
                  <c:v>0.24983978946893504</c:v>
                </c:pt>
                <c:pt idx="243">
                  <c:v>0.24983978946893504</c:v>
                </c:pt>
                <c:pt idx="244">
                  <c:v>0.24983978946893504</c:v>
                </c:pt>
                <c:pt idx="245">
                  <c:v>0.24983978946893504</c:v>
                </c:pt>
                <c:pt idx="246">
                  <c:v>0.2523706175733299</c:v>
                </c:pt>
                <c:pt idx="247">
                  <c:v>0.25491414276904789</c:v>
                </c:pt>
                <c:pt idx="248">
                  <c:v>0.25747010275265786</c:v>
                </c:pt>
                <c:pt idx="249">
                  <c:v>0.26003836148353726</c:v>
                </c:pt>
                <c:pt idx="250">
                  <c:v>0.26261878043169057</c:v>
                </c:pt>
                <c:pt idx="251">
                  <c:v>0.26521121860194469</c:v>
                </c:pt>
                <c:pt idx="252">
                  <c:v>0.26781553256580992</c:v>
                </c:pt>
                <c:pt idx="253">
                  <c:v>0.27043157649438782</c:v>
                </c:pt>
                <c:pt idx="254">
                  <c:v>0.27305920219230634</c:v>
                </c:pt>
                <c:pt idx="255">
                  <c:v>0.27569825913266865</c:v>
                </c:pt>
                <c:pt idx="256">
                  <c:v>0.27834859449299548</c:v>
                </c:pt>
                <c:pt idx="257">
                  <c:v>0.28101005319214184</c:v>
                </c:pt>
                <c:pt idx="258">
                  <c:v>0.28368247792817175</c:v>
                </c:pt>
                <c:pt idx="259">
                  <c:v>0.28636570921716625</c:v>
                </c:pt>
                <c:pt idx="260">
                  <c:v>0.28905958543294796</c:v>
                </c:pt>
                <c:pt idx="261">
                  <c:v>0.2917639428476993</c:v>
                </c:pt>
                <c:pt idx="262">
                  <c:v>0.29447861567345118</c:v>
                </c:pt>
                <c:pt idx="263">
                  <c:v>0.29720343610442129</c:v>
                </c:pt>
                <c:pt idx="264">
                  <c:v>0.29993823436017814</c:v>
                </c:pt>
                <c:pt idx="265">
                  <c:v>0.302682838729606</c:v>
                </c:pt>
                <c:pt idx="266">
                  <c:v>0.30543707561564842</c:v>
                </c:pt>
                <c:pt idx="267">
                  <c:v>0.308200769580803</c:v>
                </c:pt>
                <c:pt idx="268">
                  <c:v>0.31097374339334394</c:v>
                </c:pt>
                <c:pt idx="269">
                  <c:v>0.31375581807424563</c:v>
                </c:pt>
                <c:pt idx="270">
                  <c:v>0.31654681294478104</c:v>
                </c:pt>
                <c:pt idx="271">
                  <c:v>0.31654681294478104</c:v>
                </c:pt>
                <c:pt idx="272">
                  <c:v>0.31654681294478104</c:v>
                </c:pt>
                <c:pt idx="273">
                  <c:v>0.31654681294478104</c:v>
                </c:pt>
                <c:pt idx="274">
                  <c:v>0.31654681294478104</c:v>
                </c:pt>
                <c:pt idx="275">
                  <c:v>0.31654681294478104</c:v>
                </c:pt>
                <c:pt idx="276">
                  <c:v>0.31375250062432125</c:v>
                </c:pt>
                <c:pt idx="277">
                  <c:v>0.31096713013171945</c:v>
                </c:pt>
                <c:pt idx="278">
                  <c:v>0.30819102221878852</c:v>
                </c:pt>
                <c:pt idx="279">
                  <c:v>0.30542435523546058</c:v>
                </c:pt>
                <c:pt idx="280">
                  <c:v>0.30266730570648859</c:v>
                </c:pt>
                <c:pt idx="281">
                  <c:v>0.29992004829222024</c:v>
                </c:pt>
                <c:pt idx="282">
                  <c:v>0.29718275574307568</c:v>
                </c:pt>
                <c:pt idx="283">
                  <c:v>0.2944555988548016</c:v>
                </c:pt>
                <c:pt idx="284">
                  <c:v>0.29173874642452657</c:v>
                </c:pt>
                <c:pt idx="285">
                  <c:v>0.28903236520764186</c:v>
                </c:pt>
                <c:pt idx="286">
                  <c:v>0.28633661987553105</c:v>
                </c:pt>
                <c:pt idx="287">
                  <c:v>0.28365167297417204</c:v>
                </c:pt>
                <c:pt idx="288">
                  <c:v>0.28097768488363306</c:v>
                </c:pt>
                <c:pt idx="289">
                  <c:v>0.27831481377848472</c:v>
                </c:pt>
                <c:pt idx="290">
                  <c:v>0.27566321558914914</c:v>
                </c:pt>
                <c:pt idx="291">
                  <c:v>0.27302304396420701</c:v>
                </c:pt>
                <c:pt idx="292">
                  <c:v>0.27039445023368047</c:v>
                </c:pt>
                <c:pt idx="293">
                  <c:v>0.26777758337331348</c:v>
                </c:pt>
                <c:pt idx="294">
                  <c:v>0.26517258996986565</c:v>
                </c:pt>
                <c:pt idx="295">
                  <c:v>0.26257961418743769</c:v>
                </c:pt>
                <c:pt idx="296">
                  <c:v>0.25999879773484558</c:v>
                </c:pt>
                <c:pt idx="297">
                  <c:v>0.25743027983405936</c:v>
                </c:pt>
                <c:pt idx="298">
                  <c:v>0.25487419718972093</c:v>
                </c:pt>
                <c:pt idx="299">
                  <c:v>0.25233068395975539</c:v>
                </c:pt>
                <c:pt idx="300">
                  <c:v>0.24979987172709087</c:v>
                </c:pt>
                <c:pt idx="301">
                  <c:v>0.24979987172709087</c:v>
                </c:pt>
                <c:pt idx="302">
                  <c:v>0.24979987172709087</c:v>
                </c:pt>
                <c:pt idx="303">
                  <c:v>0.24979987172709087</c:v>
                </c:pt>
                <c:pt idx="304">
                  <c:v>0.24979987172709087</c:v>
                </c:pt>
                <c:pt idx="305">
                  <c:v>0.24979987172709087</c:v>
                </c:pt>
                <c:pt idx="306">
                  <c:v>0.25233050005399743</c:v>
                </c:pt>
                <c:pt idx="307">
                  <c:v>0.25487382755261401</c:v>
                </c:pt>
                <c:pt idx="308">
                  <c:v>0.25742959196987875</c:v>
                </c:pt>
                <c:pt idx="309">
                  <c:v>0.25999765730487778</c:v>
                </c:pt>
                <c:pt idx="310">
                  <c:v>0.26257788506684465</c:v>
                </c:pt>
                <c:pt idx="311">
                  <c:v>0.26517013429934055</c:v>
                </c:pt>
                <c:pt idx="312">
                  <c:v>0.26777426161209816</c:v>
                </c:pt>
                <c:pt idx="313">
                  <c:v>0.27039012121391248</c:v>
                </c:pt>
                <c:pt idx="314">
                  <c:v>0.2730175649465611</c:v>
                </c:pt>
                <c:pt idx="315">
                  <c:v>0.27565644231973579</c:v>
                </c:pt>
                <c:pt idx="316">
                  <c:v>0.27830660054697021</c:v>
                </c:pt>
                <c:pt idx="317">
                  <c:v>0.28096788458254157</c:v>
                </c:pt>
                <c:pt idx="318">
                  <c:v>0.28364013715932873</c:v>
                </c:pt>
                <c:pt idx="319">
                  <c:v>0.28632319882760782</c:v>
                </c:pt>
                <c:pt idx="320">
                  <c:v>0.28901690799476099</c:v>
                </c:pt>
                <c:pt idx="321">
                  <c:v>0.29172110096588116</c:v>
                </c:pt>
                <c:pt idx="322">
                  <c:v>0.29443561198524687</c:v>
                </c:pt>
                <c:pt idx="323">
                  <c:v>0.29716027327864797</c:v>
                </c:pt>
                <c:pt idx="324">
                  <c:v>0.29989491509653576</c:v>
                </c:pt>
                <c:pt idx="325">
                  <c:v>0.30263936575797651</c:v>
                </c:pt>
                <c:pt idx="326">
                  <c:v>0.30539345169538179</c:v>
                </c:pt>
                <c:pt idx="327">
                  <c:v>0.30815699749999292</c:v>
                </c:pt>
                <c:pt idx="328">
                  <c:v>0.31092982596809055</c:v>
                </c:pt>
                <c:pt idx="329">
                  <c:v>0.3137117581479088</c:v>
                </c:pt>
                <c:pt idx="330">
                  <c:v>0.31650261338722274</c:v>
                </c:pt>
                <c:pt idx="331">
                  <c:v>0.31650261338722274</c:v>
                </c:pt>
                <c:pt idx="332">
                  <c:v>0.31650261338722274</c:v>
                </c:pt>
                <c:pt idx="333">
                  <c:v>0.31650261338722274</c:v>
                </c:pt>
                <c:pt idx="334">
                  <c:v>0.31650261338722274</c:v>
                </c:pt>
                <c:pt idx="335">
                  <c:v>0.31650261338722274</c:v>
                </c:pt>
                <c:pt idx="336">
                  <c:v>0.31370844308393203</c:v>
                </c:pt>
                <c:pt idx="337">
                  <c:v>0.31092321747068297</c:v>
                </c:pt>
                <c:pt idx="338">
                  <c:v>0.30814725726737829</c:v>
                </c:pt>
                <c:pt idx="339">
                  <c:v>0.30538074079560196</c:v>
                </c:pt>
                <c:pt idx="340">
                  <c:v>0.3026238445510217</c:v>
                </c:pt>
                <c:pt idx="341">
                  <c:v>0.29987674316417556</c:v>
                </c:pt>
                <c:pt idx="342">
                  <c:v>0.29713960935496114</c:v>
                </c:pt>
                <c:pt idx="343">
                  <c:v>0.29441261388790263</c:v>
                </c:pt>
                <c:pt idx="344">
                  <c:v>0.2916959255282181</c:v>
                </c:pt>
                <c:pt idx="345">
                  <c:v>0.28898971099871462</c:v>
                </c:pt>
                <c:pt idx="346">
                  <c:v>0.28629413493753092</c:v>
                </c:pt>
                <c:pt idx="347">
                  <c:v>0.28360935985675312</c:v>
                </c:pt>
                <c:pt idx="348">
                  <c:v>0.28093554610192562</c:v>
                </c:pt>
                <c:pt idx="349">
                  <c:v>0.2782728518124773</c:v>
                </c:pt>
                <c:pt idx="350">
                  <c:v>0.27562143288308616</c:v>
                </c:pt>
                <c:pt idx="351">
                  <c:v>0.27298144292600057</c:v>
                </c:pt>
                <c:pt idx="352">
                  <c:v>0.27035303323433918</c:v>
                </c:pt>
                <c:pt idx="353">
                  <c:v>0.26773635274638641</c:v>
                </c:pt>
                <c:pt idx="354">
                  <c:v>0.26513154801090194</c:v>
                </c:pt>
                <c:pt idx="355">
                  <c:v>0.26253876315346347</c:v>
                </c:pt>
                <c:pt idx="356">
                  <c:v>0.25995813984385752</c:v>
                </c:pt>
                <c:pt idx="357">
                  <c:v>0.25738981726453442</c:v>
                </c:pt>
                <c:pt idx="358">
                  <c:v>0.25483393208014393</c:v>
                </c:pt>
                <c:pt idx="359">
                  <c:v>0.25229061840816364</c:v>
                </c:pt>
                <c:pt idx="360">
                  <c:v>0.24976000779063673</c:v>
                </c:pt>
                <c:pt idx="361">
                  <c:v>0.24976000779063673</c:v>
                </c:pt>
                <c:pt idx="362">
                  <c:v>0.24976000779063673</c:v>
                </c:pt>
                <c:pt idx="363">
                  <c:v>0.24976000779063673</c:v>
                </c:pt>
                <c:pt idx="364">
                  <c:v>0.24976000779063673</c:v>
                </c:pt>
                <c:pt idx="365">
                  <c:v>0.24976000779063673</c:v>
                </c:pt>
                <c:pt idx="366">
                  <c:v>0.25229043656080807</c:v>
                </c:pt>
                <c:pt idx="367">
                  <c:v>0.25483356657979628</c:v>
                </c:pt>
                <c:pt idx="368">
                  <c:v>0.2573891356448556</c:v>
                </c:pt>
                <c:pt idx="369">
                  <c:v>0.25995700779473757</c:v>
                </c:pt>
                <c:pt idx="370">
                  <c:v>0.26253704457786331</c:v>
                </c:pt>
                <c:pt idx="371">
                  <c:v>0.26512910507648668</c:v>
                </c:pt>
                <c:pt idx="372">
                  <c:v>0.26773304593852254</c:v>
                </c:pt>
                <c:pt idx="373">
                  <c:v>0.27034872141042021</c:v>
                </c:pt>
                <c:pt idx="374">
                  <c:v>0.27297598337106793</c:v>
                </c:pt>
                <c:pt idx="375">
                  <c:v>0.27561468136670947</c:v>
                </c:pt>
                <c:pt idx="376">
                  <c:v>0.27826466264685429</c:v>
                </c:pt>
                <c:pt idx="377">
                  <c:v>0.28092577220116627</c:v>
                </c:pt>
                <c:pt idx="378">
                  <c:v>0.28359785279730526</c:v>
                </c:pt>
                <c:pt idx="379">
                  <c:v>0.28628074501970852</c:v>
                </c:pt>
                <c:pt idx="380">
                  <c:v>0.28897428730928548</c:v>
                </c:pt>
                <c:pt idx="381">
                  <c:v>0.2916783160040079</c:v>
                </c:pt>
                <c:pt idx="382">
                  <c:v>0.29439266538037201</c:v>
                </c:pt>
                <c:pt idx="383">
                  <c:v>0.29711716769571006</c:v>
                </c:pt>
                <c:pt idx="384">
                  <c:v>0.29985165323132834</c:v>
                </c:pt>
                <c:pt idx="385">
                  <c:v>0.30259595033644759</c:v>
                </c:pt>
                <c:pt idx="386">
                  <c:v>0.30534988547292213</c:v>
                </c:pt>
                <c:pt idx="387">
                  <c:v>0.3081132832607108</c:v>
                </c:pt>
                <c:pt idx="388">
                  <c:v>0.31088596652407824</c:v>
                </c:pt>
                <c:pt idx="389">
                  <c:v>0.31366775633849503</c:v>
                </c:pt>
                <c:pt idx="390">
                  <c:v>0.31645847207821654</c:v>
                </c:pt>
                <c:pt idx="391">
                  <c:v>0.31645847207821654</c:v>
                </c:pt>
                <c:pt idx="392">
                  <c:v>0.31645847207821654</c:v>
                </c:pt>
                <c:pt idx="393">
                  <c:v>0.31645847207821654</c:v>
                </c:pt>
                <c:pt idx="394">
                  <c:v>0.31645847207821654</c:v>
                </c:pt>
                <c:pt idx="395">
                  <c:v>0.31645847207821654</c:v>
                </c:pt>
                <c:pt idx="396">
                  <c:v>0.31366444365730972</c:v>
                </c:pt>
                <c:pt idx="397">
                  <c:v>0.31087936278457479</c:v>
                </c:pt>
                <c:pt idx="398">
                  <c:v>0.3081035501480287</c:v>
                </c:pt>
                <c:pt idx="399">
                  <c:v>0.30533718404093146</c:v>
                </c:pt>
                <c:pt idx="400">
                  <c:v>0.30258044092989111</c:v>
                </c:pt>
                <c:pt idx="401">
                  <c:v>0.29983349541566234</c:v>
                </c:pt>
                <c:pt idx="402">
                  <c:v>0.29709652018764793</c:v>
                </c:pt>
                <c:pt idx="403">
                  <c:v>0.29436968597917773</c:v>
                </c:pt>
                <c:pt idx="404">
                  <c:v>0.29165316152358983</c:v>
                </c:pt>
                <c:pt idx="405">
                  <c:v>0.28894711351113728</c:v>
                </c:pt>
                <c:pt idx="406">
                  <c:v>0.28625170654674587</c:v>
                </c:pt>
                <c:pt idx="407">
                  <c:v>0.28356710310864303</c:v>
                </c:pt>
                <c:pt idx="408">
                  <c:v>0.28089346350788308</c:v>
                </c:pt>
                <c:pt idx="409">
                  <c:v>0.27823094584878827</c:v>
                </c:pt>
                <c:pt idx="410">
                  <c:v>0.27557970599032805</c:v>
                </c:pt>
                <c:pt idx="411">
                  <c:v>0.2729398975084561</c:v>
                </c:pt>
                <c:pt idx="412">
                  <c:v>0.27031167165942505</c:v>
                </c:pt>
                <c:pt idx="413">
                  <c:v>0.26769517734409826</c:v>
                </c:pt>
                <c:pt idx="414">
                  <c:v>0.26509056107327561</c:v>
                </c:pt>
                <c:pt idx="415">
                  <c:v>0.26249796693405297</c:v>
                </c:pt>
                <c:pt idx="416">
                  <c:v>0.25991753655722843</c:v>
                </c:pt>
                <c:pt idx="417">
                  <c:v>0.25734940908577514</c:v>
                </c:pt>
                <c:pt idx="418">
                  <c:v>0.25479372114439425</c:v>
                </c:pt>
                <c:pt idx="419">
                  <c:v>0.25225060681016021</c:v>
                </c:pt>
                <c:pt idx="420">
                  <c:v>0.24972019758427608</c:v>
                </c:pt>
                <c:pt idx="421">
                  <c:v>0.24972019758427608</c:v>
                </c:pt>
                <c:pt idx="422">
                  <c:v>0.24972019758427608</c:v>
                </c:pt>
                <c:pt idx="423">
                  <c:v>0.24972019758427608</c:v>
                </c:pt>
                <c:pt idx="424">
                  <c:v>0.24972019758427608</c:v>
                </c:pt>
                <c:pt idx="425">
                  <c:v>0.24972019758427608</c:v>
                </c:pt>
                <c:pt idx="426">
                  <c:v>0.25225042701828015</c:v>
                </c:pt>
                <c:pt idx="427">
                  <c:v>0.25479335977493406</c:v>
                </c:pt>
                <c:pt idx="428">
                  <c:v>0.25734873370175443</c:v>
                </c:pt>
                <c:pt idx="429">
                  <c:v>0.25991641287711537</c:v>
                </c:pt>
                <c:pt idx="430">
                  <c:v>0.26249625888858324</c:v>
                </c:pt>
                <c:pt idx="431">
                  <c:v>0.26508813085706401</c:v>
                </c:pt>
                <c:pt idx="432">
                  <c:v>0.26769188546861356</c:v>
                </c:pt>
                <c:pt idx="433">
                  <c:v>0.27030737700729696</c:v>
                </c:pt>
                <c:pt idx="434">
                  <c:v>0.27293445738907451</c:v>
                </c:pt>
                <c:pt idx="435">
                  <c:v>0.27557297619670407</c:v>
                </c:pt>
                <c:pt idx="436">
                  <c:v>0.2782227807156355</c:v>
                </c:pt>
                <c:pt idx="437">
                  <c:v>0.28088371597088296</c:v>
                </c:pt>
                <c:pt idx="438">
                  <c:v>0.28355562476485319</c:v>
                </c:pt>
                <c:pt idx="439">
                  <c:v>0.28623834771611101</c:v>
                </c:pt>
                <c:pt idx="440">
                  <c:v>0.28893172329906058</c:v>
                </c:pt>
                <c:pt idx="441">
                  <c:v>0.29163558788452165</c:v>
                </c:pt>
                <c:pt idx="442">
                  <c:v>0.2943497757811771</c:v>
                </c:pt>
                <c:pt idx="443">
                  <c:v>0.29707411927787292</c:v>
                </c:pt>
                <c:pt idx="444">
                  <c:v>0.29980844868674178</c:v>
                </c:pt>
                <c:pt idx="445">
                  <c:v>0.30255259238713217</c:v>
                </c:pt>
                <c:pt idx="446">
                  <c:v>0.30530637687031437</c:v>
                </c:pt>
                <c:pt idx="447">
                  <c:v>0.30806962678494104</c:v>
                </c:pt>
                <c:pt idx="448">
                  <c:v>0.3108421649832358</c:v>
                </c:pt>
                <c:pt idx="449">
                  <c:v>0.31362381256788341</c:v>
                </c:pt>
                <c:pt idx="450">
                  <c:v>0.31641438893959811</c:v>
                </c:pt>
                <c:pt idx="451">
                  <c:v>0.31641438893959811</c:v>
                </c:pt>
                <c:pt idx="452">
                  <c:v>0.31641438893959811</c:v>
                </c:pt>
                <c:pt idx="453">
                  <c:v>0.31641438893959811</c:v>
                </c:pt>
                <c:pt idx="454">
                  <c:v>0.31641438893959811</c:v>
                </c:pt>
                <c:pt idx="455">
                  <c:v>0.31641438893959811</c:v>
                </c:pt>
                <c:pt idx="456">
                  <c:v>0.3136205022663377</c:v>
                </c:pt>
                <c:pt idx="457">
                  <c:v>0.31083556599533163</c:v>
                </c:pt>
                <c:pt idx="458">
                  <c:v>0.30805990078273648</c:v>
                </c:pt>
                <c:pt idx="459">
                  <c:v>0.30529368489351155</c:v>
                </c:pt>
                <c:pt idx="460">
                  <c:v>0.302537094765231</c:v>
                </c:pt>
                <c:pt idx="461">
                  <c:v>0.29979030496889253</c:v>
                </c:pt>
                <c:pt idx="462">
                  <c:v>0.29705348816343147</c:v>
                </c:pt>
                <c:pt idx="463">
                  <c:v>0.29432681505101238</c:v>
                </c:pt>
                <c:pt idx="464">
                  <c:v>0.29161045433312244</c:v>
                </c:pt>
                <c:pt idx="465">
                  <c:v>0.2889045726674922</c:v>
                </c:pt>
                <c:pt idx="466">
                  <c:v>0.28620933462586601</c:v>
                </c:pt>
                <c:pt idx="467">
                  <c:v>0.28352490265264541</c:v>
                </c:pt>
                <c:pt idx="468">
                  <c:v>0.28085143702442877</c:v>
                </c:pt>
                <c:pt idx="469">
                  <c:v>0.27818909581046641</c:v>
                </c:pt>
                <c:pt idx="470">
                  <c:v>0.27553803483405531</c:v>
                </c:pt>
                <c:pt idx="471">
                  <c:v>0.27289840763489093</c:v>
                </c:pt>
                <c:pt idx="472">
                  <c:v>0.27027036543239824</c:v>
                </c:pt>
                <c:pt idx="473">
                  <c:v>0.26765405709005829</c:v>
                </c:pt>
                <c:pt idx="474">
                  <c:v>0.26504962908075119</c:v>
                </c:pt>
                <c:pt idx="475">
                  <c:v>0.26245722545313077</c:v>
                </c:pt>
                <c:pt idx="476">
                  <c:v>0.259876987799049</c:v>
                </c:pt>
                <c:pt idx="477">
                  <c:v>0.2573090552220445</c:v>
                </c:pt>
                <c:pt idx="478">
                  <c:v>0.25475356430691265</c:v>
                </c:pt>
                <c:pt idx="479">
                  <c:v>0.25221064909036911</c:v>
                </c:pt>
                <c:pt idx="480">
                  <c:v>0.24968044103282205</c:v>
                </c:pt>
                <c:pt idx="481">
                  <c:v>0.24968044103282205</c:v>
                </c:pt>
                <c:pt idx="482">
                  <c:v>0.24968044103282205</c:v>
                </c:pt>
                <c:pt idx="483">
                  <c:v>0.24968044103282205</c:v>
                </c:pt>
                <c:pt idx="484">
                  <c:v>0.24968044103282205</c:v>
                </c:pt>
                <c:pt idx="485">
                  <c:v>0.24968044103282205</c:v>
                </c:pt>
                <c:pt idx="486">
                  <c:v>0.25221047135104246</c:v>
                </c:pt>
                <c:pt idx="487">
                  <c:v>0.25475320706247695</c:v>
                </c:pt>
                <c:pt idx="488">
                  <c:v>0.25730838606485135</c:v>
                </c:pt>
                <c:pt idx="489">
                  <c:v>0.25987587247611943</c:v>
                </c:pt>
                <c:pt idx="490">
                  <c:v>0.26245552792295079</c:v>
                </c:pt>
                <c:pt idx="491">
                  <c:v>0.265047211564862</c:v>
                </c:pt>
                <c:pt idx="492">
                  <c:v>0.26765078012601073</c:v>
                </c:pt>
                <c:pt idx="493">
                  <c:v>0.2702660879280373</c:v>
                </c:pt>
                <c:pt idx="494">
                  <c:v>0.27289298692393654</c:v>
                </c:pt>
                <c:pt idx="495">
                  <c:v>0.275531326732943</c:v>
                </c:pt>
                <c:pt idx="496">
                  <c:v>0.27818095467640974</c:v>
                </c:pt>
                <c:pt idx="497">
                  <c:v>0.28084171581466638</c:v>
                </c:pt>
                <c:pt idx="498">
                  <c:v>0.28351345298483183</c:v>
                </c:pt>
                <c:pt idx="499">
                  <c:v>0.28619600683956525</c:v>
                </c:pt>
                <c:pt idx="500">
                  <c:v>0.28888921588673327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45-4027-81BC-3961C6BE2C58}"/>
            </c:ext>
          </c:extLst>
        </c:ser>
        <c:ser>
          <c:idx val="3"/>
          <c:order val="1"/>
          <c:tx>
            <c:v>f(AB)</c:v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yVal>
            <c:numRef>
              <c:f>'(4) GSM var env simple (2)'!$AR$15:$AR$515</c:f>
              <c:numCache>
                <c:formatCode>0.0000</c:formatCode>
                <c:ptCount val="50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0.49998724619936746</c:v>
                </c:pt>
                <c:pt idx="7">
                  <c:v>0.49994898609873684</c:v>
                </c:pt>
                <c:pt idx="8">
                  <c:v>0.49988522945649566</c:v>
                </c:pt>
                <c:pt idx="9">
                  <c:v>0.4997959912301439</c:v>
                </c:pt>
                <c:pt idx="10">
                  <c:v>0.49968129156879909</c:v>
                </c:pt>
                <c:pt idx="11">
                  <c:v>0.49954115580388803</c:v>
                </c:pt>
                <c:pt idx="12">
                  <c:v>0.49937561443753448</c:v>
                </c:pt>
                <c:pt idx="13">
                  <c:v>0.49918470312871621</c:v>
                </c:pt>
                <c:pt idx="14">
                  <c:v>0.49896846267720402</c:v>
                </c:pt>
                <c:pt idx="15">
                  <c:v>0.49872693900529552</c:v>
                </c:pt>
                <c:pt idx="16">
                  <c:v>0.4984601831373543</c:v>
                </c:pt>
                <c:pt idx="17">
                  <c:v>0.49816825117717412</c:v>
                </c:pt>
                <c:pt idx="18">
                  <c:v>0.49785120428318225</c:v>
                </c:pt>
                <c:pt idx="19">
                  <c:v>0.49750910864150216</c:v>
                </c:pt>
                <c:pt idx="20">
                  <c:v>0.49714203543689478</c:v>
                </c:pt>
                <c:pt idx="21">
                  <c:v>0.496750060821601</c:v>
                </c:pt>
                <c:pt idx="22">
                  <c:v>0.49633326588210741</c:v>
                </c:pt>
                <c:pt idx="23">
                  <c:v>0.49589173660386204</c:v>
                </c:pt>
                <c:pt idx="24">
                  <c:v>0.49542556383396302</c:v>
                </c:pt>
                <c:pt idx="25">
                  <c:v>0.49493484324185139</c:v>
                </c:pt>
                <c:pt idx="26">
                  <c:v>0.49441967527803415</c:v>
                </c:pt>
                <c:pt idx="27">
                  <c:v>0.49388016513086913</c:v>
                </c:pt>
                <c:pt idx="28">
                  <c:v>0.49331642268144282</c:v>
                </c:pt>
                <c:pt idx="29">
                  <c:v>0.49272856245657493</c:v>
                </c:pt>
                <c:pt idx="30">
                  <c:v>0.49211670357998205</c:v>
                </c:pt>
                <c:pt idx="31">
                  <c:v>0.49211670357998205</c:v>
                </c:pt>
                <c:pt idx="32">
                  <c:v>0.49211670357998205</c:v>
                </c:pt>
                <c:pt idx="33">
                  <c:v>0.49211670357998205</c:v>
                </c:pt>
                <c:pt idx="34">
                  <c:v>0.49211670357998205</c:v>
                </c:pt>
                <c:pt idx="35">
                  <c:v>0.49211670357998205</c:v>
                </c:pt>
                <c:pt idx="36">
                  <c:v>0.4927292785232622</c:v>
                </c:pt>
                <c:pt idx="37">
                  <c:v>0.49331779730596625</c:v>
                </c:pt>
                <c:pt idx="38">
                  <c:v>0.49388211261176007</c:v>
                </c:pt>
                <c:pt idx="39">
                  <c:v>0.49442211316573587</c:v>
                </c:pt>
                <c:pt idx="40">
                  <c:v>0.49493769240156738</c:v>
                </c:pt>
                <c:pt idx="41">
                  <c:v>0.49542874850462443</c:v>
                </c:pt>
                <c:pt idx="42">
                  <c:v>0.49589518445467545</c:v>
                </c:pt>
                <c:pt idx="43">
                  <c:v>0.49633690806662634</c:v>
                </c:pt>
                <c:pt idx="44">
                  <c:v>0.4967538320292697</c:v>
                </c:pt>
                <c:pt idx="45">
                  <c:v>0.49714587394201382</c:v>
                </c:pt>
                <c:pt idx="46">
                  <c:v>0.49751295634956694</c:v>
                </c:pt>
                <c:pt idx="47">
                  <c:v>0.49785500677455047</c:v>
                </c:pt>
                <c:pt idx="48">
                  <c:v>0.49817195774801837</c:v>
                </c:pt>
                <c:pt idx="49">
                  <c:v>0.49846374683785893</c:v>
                </c:pt>
                <c:pt idx="50">
                  <c:v>0.49873031667506179</c:v>
                </c:pt>
                <c:pt idx="51">
                  <c:v>0.49897161497782694</c:v>
                </c:pt>
                <c:pt idx="52">
                  <c:v>0.49918759457350131</c:v>
                </c:pt>
                <c:pt idx="53">
                  <c:v>0.49937821341832617</c:v>
                </c:pt>
                <c:pt idx="54">
                  <c:v>0.49954343461498074</c:v>
                </c:pt>
                <c:pt idx="55">
                  <c:v>0.49968322642790963</c:v>
                </c:pt>
                <c:pt idx="56">
                  <c:v>0.4997975622964228</c:v>
                </c:pt>
                <c:pt idx="57">
                  <c:v>0.49988642084556006</c:v>
                </c:pt>
                <c:pt idx="58">
                  <c:v>0.49994978589471029</c:v>
                </c:pt>
                <c:pt idx="59">
                  <c:v>0.49998764646398036</c:v>
                </c:pt>
                <c:pt idx="60">
                  <c:v>0.49999999677831064</c:v>
                </c:pt>
                <c:pt idx="61">
                  <c:v>0.49999999677831064</c:v>
                </c:pt>
                <c:pt idx="62">
                  <c:v>0.49999999677831064</c:v>
                </c:pt>
                <c:pt idx="63">
                  <c:v>0.49999999677831064</c:v>
                </c:pt>
                <c:pt idx="64">
                  <c:v>0.49999999677831064</c:v>
                </c:pt>
                <c:pt idx="65">
                  <c:v>0.49999999677831064</c:v>
                </c:pt>
                <c:pt idx="66">
                  <c:v>0.49998764836485443</c:v>
                </c:pt>
                <c:pt idx="67">
                  <c:v>0.49994979355899338</c:v>
                </c:pt>
                <c:pt idx="68">
                  <c:v>0.49988644201576449</c:v>
                </c:pt>
                <c:pt idx="69">
                  <c:v>0.49979760861009426</c:v>
                </c:pt>
                <c:pt idx="70">
                  <c:v>0.49968331340865929</c:v>
                </c:pt>
                <c:pt idx="71">
                  <c:v>0.49954358166061175</c:v>
                </c:pt>
                <c:pt idx="72">
                  <c:v>0.49937844378600282</c:v>
                </c:pt>
                <c:pt idx="73">
                  <c:v>0.4991879353619747</c:v>
                </c:pt>
                <c:pt idx="74">
                  <c:v>0.49897209710673607</c:v>
                </c:pt>
                <c:pt idx="75">
                  <c:v>0.49873097486132884</c:v>
                </c:pt>
                <c:pt idx="76">
                  <c:v>0.49846461956920368</c:v>
                </c:pt>
                <c:pt idx="77">
                  <c:v>0.49817308725361809</c:v>
                </c:pt>
                <c:pt idx="78">
                  <c:v>0.49785643899287385</c:v>
                </c:pt>
                <c:pt idx="79">
                  <c:v>0.49751474089341385</c:v>
                </c:pt>
                <c:pt idx="80">
                  <c:v>0.49714806406079648</c:v>
                </c:pt>
                <c:pt idx="81">
                  <c:v>0.49675648456857163</c:v>
                </c:pt>
                <c:pt idx="82">
                  <c:v>0.49634008342507951</c:v>
                </c:pt>
                <c:pt idx="83">
                  <c:v>0.49589894653819772</c:v>
                </c:pt>
                <c:pt idx="84">
                  <c:v>0.49543316467806331</c:v>
                </c:pt>
                <c:pt idx="85">
                  <c:v>0.49494283343779616</c:v>
                </c:pt>
                <c:pt idx="86">
                  <c:v>0.49442805319225308</c:v>
                </c:pt>
                <c:pt idx="87">
                  <c:v>0.49388892905484399</c:v>
                </c:pt>
                <c:pt idx="88">
                  <c:v>0.49332557083243916</c:v>
                </c:pt>
                <c:pt idx="89">
                  <c:v>0.49273809297840299</c:v>
                </c:pt>
                <c:pt idx="90">
                  <c:v>0.49212661454378764</c:v>
                </c:pt>
                <c:pt idx="91">
                  <c:v>0.49212661454378764</c:v>
                </c:pt>
                <c:pt idx="92">
                  <c:v>0.49212661454378764</c:v>
                </c:pt>
                <c:pt idx="93">
                  <c:v>0.49212661454378764</c:v>
                </c:pt>
                <c:pt idx="94">
                  <c:v>0.49212661454378764</c:v>
                </c:pt>
                <c:pt idx="95">
                  <c:v>0.49212661454378764</c:v>
                </c:pt>
                <c:pt idx="96">
                  <c:v>0.49273880811021076</c:v>
                </c:pt>
                <c:pt idx="97">
                  <c:v>0.49332694362127205</c:v>
                </c:pt>
                <c:pt idx="98">
                  <c:v>0.4938908738527325</c:v>
                </c:pt>
                <c:pt idx="99">
                  <c:v>0.49443048760403885</c:v>
                </c:pt>
                <c:pt idx="100">
                  <c:v>0.49494567838394149</c:v>
                </c:pt>
                <c:pt idx="101">
                  <c:v>0.49543634445358004</c:v>
                </c:pt>
                <c:pt idx="102">
                  <c:v>0.49590238886915489</c:v>
                </c:pt>
                <c:pt idx="103">
                  <c:v>0.49634371952263423</c:v>
                </c:pt>
                <c:pt idx="104">
                  <c:v>0.4967602491804719</c:v>
                </c:pt>
                <c:pt idx="105">
                  <c:v>0.49715189552030409</c:v>
                </c:pt>
                <c:pt idx="106">
                  <c:v>0.49751858116560077</c:v>
                </c:pt>
                <c:pt idx="107">
                  <c:v>0.49786023371824595</c:v>
                </c:pt>
                <c:pt idx="108">
                  <c:v>0.49817678578902336</c:v>
                </c:pt>
                <c:pt idx="109">
                  <c:v>0.49846817502598517</c:v>
                </c:pt>
                <c:pt idx="110">
                  <c:v>0.49873434414068379</c:v>
                </c:pt>
                <c:pt idx="111">
                  <c:v>0.49897524093224788</c:v>
                </c:pt>
                <c:pt idx="112">
                  <c:v>0.49919081830928314</c:v>
                </c:pt>
                <c:pt idx="113">
                  <c:v>0.49938103430958558</c:v>
                </c:pt>
                <c:pt idx="114">
                  <c:v>0.49954585211764957</c:v>
                </c:pt>
                <c:pt idx="115">
                  <c:v>0.49968524007996012</c:v>
                </c:pt>
                <c:pt idx="116">
                  <c:v>0.49979917171805816</c:v>
                </c:pt>
                <c:pt idx="117">
                  <c:v>0.49988762573936818</c:v>
                </c:pt>
                <c:pt idx="118">
                  <c:v>0.49995058604578252</c:v>
                </c:pt>
                <c:pt idx="119">
                  <c:v>0.49998804173999484</c:v>
                </c:pt>
                <c:pt idx="120">
                  <c:v>0.49999998712957872</c:v>
                </c:pt>
                <c:pt idx="121">
                  <c:v>0.49999998712957872</c:v>
                </c:pt>
                <c:pt idx="122">
                  <c:v>0.49999998712957872</c:v>
                </c:pt>
                <c:pt idx="123">
                  <c:v>0.49999998712957872</c:v>
                </c:pt>
                <c:pt idx="124">
                  <c:v>0.49999998712957872</c:v>
                </c:pt>
                <c:pt idx="125">
                  <c:v>0.49999998712957872</c:v>
                </c:pt>
                <c:pt idx="126">
                  <c:v>0.49998804359021054</c:v>
                </c:pt>
                <c:pt idx="127">
                  <c:v>0.49995059356746002</c:v>
                </c:pt>
                <c:pt idx="128">
                  <c:v>0.49988764661314317</c:v>
                </c:pt>
                <c:pt idx="129">
                  <c:v>0.49979921751971612</c:v>
                </c:pt>
                <c:pt idx="130">
                  <c:v>0.49968532627151685</c:v>
                </c:pt>
                <c:pt idx="131">
                  <c:v>0.49954599803552435</c:v>
                </c:pt>
                <c:pt idx="132">
                  <c:v>0.49938126314981757</c:v>
                </c:pt>
                <c:pt idx="133">
                  <c:v>0.49919115710980339</c:v>
                </c:pt>
                <c:pt idx="134">
                  <c:v>0.49897572055222644</c:v>
                </c:pt>
                <c:pt idx="135">
                  <c:v>0.49873499923697162</c:v>
                </c:pt>
                <c:pt idx="136">
                  <c:v>0.4984690440266733</c:v>
                </c:pt>
                <c:pt idx="137">
                  <c:v>0.49817791086414859</c:v>
                </c:pt>
                <c:pt idx="138">
                  <c:v>0.4978616607476688</c:v>
                </c:pt>
                <c:pt idx="139">
                  <c:v>0.49752035970408981</c:v>
                </c:pt>
                <c:pt idx="140">
                  <c:v>0.49715407875986023</c:v>
                </c:pt>
                <c:pt idx="141">
                  <c:v>0.49676289390993034</c:v>
                </c:pt>
                <c:pt idx="142">
                  <c:v>0.49634688608458399</c:v>
                </c:pt>
                <c:pt idx="143">
                  <c:v>0.49590614111421782</c:v>
                </c:pt>
                <c:pt idx="144">
                  <c:v>0.49544074969209523</c:v>
                </c:pt>
                <c:pt idx="145">
                  <c:v>0.49495080733510122</c:v>
                </c:pt>
                <c:pt idx="146">
                  <c:v>0.494436414342528</c:v>
                </c:pt>
                <c:pt idx="147">
                  <c:v>0.49389767575292082</c:v>
                </c:pt>
                <c:pt idx="148">
                  <c:v>0.49333470129901585</c:v>
                </c:pt>
                <c:pt idx="149">
                  <c:v>0.49274760536080353</c:v>
                </c:pt>
                <c:pt idx="150">
                  <c:v>0.49213650691675082</c:v>
                </c:pt>
                <c:pt idx="151">
                  <c:v>0.49213650691675082</c:v>
                </c:pt>
                <c:pt idx="152">
                  <c:v>0.49213650691675082</c:v>
                </c:pt>
                <c:pt idx="153">
                  <c:v>0.49213650691675082</c:v>
                </c:pt>
                <c:pt idx="154">
                  <c:v>0.49213650691675082</c:v>
                </c:pt>
                <c:pt idx="155">
                  <c:v>0.49213650691675082</c:v>
                </c:pt>
                <c:pt idx="156">
                  <c:v>0.49274831955948145</c:v>
                </c:pt>
                <c:pt idx="157">
                  <c:v>0.49333607225562376</c:v>
                </c:pt>
                <c:pt idx="158">
                  <c:v>0.49389961787293202</c:v>
                </c:pt>
                <c:pt idx="159">
                  <c:v>0.49443884528512461</c:v>
                </c:pt>
                <c:pt idx="160">
                  <c:v>0.49495364807594489</c:v>
                </c:pt>
                <c:pt idx="161">
                  <c:v>0.49544392458221725</c:v>
                </c:pt>
                <c:pt idx="162">
                  <c:v>0.4959095779364866</c:v>
                </c:pt>
                <c:pt idx="163">
                  <c:v>0.49635051610769609</c:v>
                </c:pt>
                <c:pt idx="164">
                  <c:v>0.49676665193987163</c:v>
                </c:pt>
                <c:pt idx="165">
                  <c:v>0.49715790318878655</c:v>
                </c:pt>
                <c:pt idx="166">
                  <c:v>0.49752419255658115</c:v>
                </c:pt>
                <c:pt idx="167">
                  <c:v>0.49786544772430891</c:v>
                </c:pt>
                <c:pt idx="168">
                  <c:v>0.49818160138238959</c:v>
                </c:pt>
                <c:pt idx="169">
                  <c:v>0.49847259125894416</c:v>
                </c:pt>
                <c:pt idx="170">
                  <c:v>0.49873836014599193</c:v>
                </c:pt>
                <c:pt idx="171">
                  <c:v>0.49897885592349273</c:v>
                </c:pt>
                <c:pt idx="172">
                  <c:v>0.49919403158121345</c:v>
                </c:pt>
                <c:pt idx="173">
                  <c:v>0.49938384523840545</c:v>
                </c:pt>
                <c:pt idx="174">
                  <c:v>0.49954826016127857</c:v>
                </c:pt>
                <c:pt idx="175">
                  <c:v>0.49968724477825788</c:v>
                </c:pt>
                <c:pt idx="176">
                  <c:v>0.4998007726930131</c:v>
                </c:pt>
                <c:pt idx="177">
                  <c:v>0.49988882269525126</c:v>
                </c:pt>
                <c:pt idx="178">
                  <c:v>0.4999513787692656</c:v>
                </c:pt>
                <c:pt idx="179">
                  <c:v>0.4999884301002322</c:v>
                </c:pt>
                <c:pt idx="180">
                  <c:v>0.49999997107825433</c:v>
                </c:pt>
                <c:pt idx="181">
                  <c:v>0.49999997107825433</c:v>
                </c:pt>
                <c:pt idx="182">
                  <c:v>0.49999997107825433</c:v>
                </c:pt>
                <c:pt idx="183">
                  <c:v>0.49999997107825433</c:v>
                </c:pt>
                <c:pt idx="184">
                  <c:v>0.49999997107825433</c:v>
                </c:pt>
                <c:pt idx="185">
                  <c:v>0.49999997107825433</c:v>
                </c:pt>
                <c:pt idx="186">
                  <c:v>0.49998843190050835</c:v>
                </c:pt>
                <c:pt idx="187">
                  <c:v>0.49995138614982632</c:v>
                </c:pt>
                <c:pt idx="188">
                  <c:v>0.49988884327493305</c:v>
                </c:pt>
                <c:pt idx="189">
                  <c:v>0.49980081798591769</c:v>
                </c:pt>
                <c:pt idx="190">
                  <c:v>0.49968733018488082</c:v>
                </c:pt>
                <c:pt idx="191">
                  <c:v>0.49954840495672997</c:v>
                </c:pt>
                <c:pt idx="192">
                  <c:v>0.49938407255767248</c:v>
                </c:pt>
                <c:pt idx="193">
                  <c:v>0.49919436840147963</c:v>
                </c:pt>
                <c:pt idx="194">
                  <c:v>0.49897933304353059</c:v>
                </c:pt>
                <c:pt idx="195">
                  <c:v>0.49873901216265099</c:v>
                </c:pt>
                <c:pt idx="196">
                  <c:v>0.49847345654075581</c:v>
                </c:pt>
                <c:pt idx="197">
                  <c:v>0.49818272204031788</c:v>
                </c:pt>
                <c:pt idx="198">
                  <c:v>0.49786686957967247</c:v>
                </c:pt>
                <c:pt idx="199">
                  <c:v>0.49752596510618202</c:v>
                </c:pt>
                <c:pt idx="200">
                  <c:v>0.49716007956727815</c:v>
                </c:pt>
                <c:pt idx="201">
                  <c:v>0.49676928887940297</c:v>
                </c:pt>
                <c:pt idx="202">
                  <c:v>0.49635367389487384</c:v>
                </c:pt>
                <c:pt idx="203">
                  <c:v>0.4959133203666955</c:v>
                </c:pt>
                <c:pt idx="204">
                  <c:v>0.49544831891134516</c:v>
                </c:pt>
                <c:pt idx="205">
                  <c:v>0.49495876496955976</c:v>
                </c:pt>
                <c:pt idx="206">
                  <c:v>0.49444475876515126</c:v>
                </c:pt>
                <c:pt idx="207">
                  <c:v>0.49390640526188417</c:v>
                </c:pt>
                <c:pt idx="208">
                  <c:v>0.49334381411844297</c:v>
                </c:pt>
                <c:pt idx="209">
                  <c:v>0.49275709964152492</c:v>
                </c:pt>
                <c:pt idx="210">
                  <c:v>0.49214638073709088</c:v>
                </c:pt>
                <c:pt idx="211">
                  <c:v>0.49214638073709088</c:v>
                </c:pt>
                <c:pt idx="212">
                  <c:v>0.49214638073709088</c:v>
                </c:pt>
                <c:pt idx="213">
                  <c:v>0.49214638073709088</c:v>
                </c:pt>
                <c:pt idx="214">
                  <c:v>0.49214638073709088</c:v>
                </c:pt>
                <c:pt idx="215">
                  <c:v>0.49214638073709088</c:v>
                </c:pt>
                <c:pt idx="216">
                  <c:v>0.49275781290881904</c:v>
                </c:pt>
                <c:pt idx="217">
                  <c:v>0.4933451832462844</c:v>
                </c:pt>
                <c:pt idx="218">
                  <c:v>0.49390834470913259</c:v>
                </c:pt>
                <c:pt idx="219">
                  <c:v>0.49444718624527145</c:v>
                </c:pt>
                <c:pt idx="220">
                  <c:v>0.49496160151335328</c:v>
                </c:pt>
                <c:pt idx="221">
                  <c:v>0.49545148892580149</c:v>
                </c:pt>
                <c:pt idx="222">
                  <c:v>0.49591675169141985</c:v>
                </c:pt>
                <c:pt idx="223">
                  <c:v>0.49635729785603799</c:v>
                </c:pt>
                <c:pt idx="224">
                  <c:v>0.4967730403411646</c:v>
                </c:pt>
                <c:pt idx="225">
                  <c:v>0.49716389698062019</c:v>
                </c:pt>
                <c:pt idx="226">
                  <c:v>0.49752979055512353</c:v>
                </c:pt>
                <c:pt idx="227">
                  <c:v>0.49787064882480514</c:v>
                </c:pt>
                <c:pt idx="228">
                  <c:v>0.49818640455962687</c:v>
                </c:pt>
                <c:pt idx="229">
                  <c:v>0.49847699556768332</c:v>
                </c:pt>
                <c:pt idx="230">
                  <c:v>0.49874236472136513</c:v>
                </c:pt>
                <c:pt idx="231">
                  <c:v>0.49898245998136609</c:v>
                </c:pt>
                <c:pt idx="232">
                  <c:v>0.4991972344185161</c:v>
                </c:pt>
                <c:pt idx="233">
                  <c:v>0.49938664623342344</c:v>
                </c:pt>
                <c:pt idx="234">
                  <c:v>0.49955065877391353</c:v>
                </c:pt>
                <c:pt idx="235">
                  <c:v>0.49968924055025049</c:v>
                </c:pt>
                <c:pt idx="236">
                  <c:v>0.49980236524813182</c:v>
                </c:pt>
                <c:pt idx="237">
                  <c:v>0.49989001173944525</c:v>
                </c:pt>
                <c:pt idx="238">
                  <c:v>0.49995216409078108</c:v>
                </c:pt>
                <c:pt idx="239">
                  <c:v>0.49998881156969532</c:v>
                </c:pt>
                <c:pt idx="240">
                  <c:v>0.49999994864871611</c:v>
                </c:pt>
                <c:pt idx="241">
                  <c:v>0.49999994864871611</c:v>
                </c:pt>
                <c:pt idx="242">
                  <c:v>0.49999994864871611</c:v>
                </c:pt>
                <c:pt idx="243">
                  <c:v>0.49999994864871611</c:v>
                </c:pt>
                <c:pt idx="244">
                  <c:v>0.49999994864871611</c:v>
                </c:pt>
                <c:pt idx="245">
                  <c:v>0.49999994864871611</c:v>
                </c:pt>
                <c:pt idx="246">
                  <c:v>0.49998881332074796</c:v>
                </c:pt>
                <c:pt idx="247">
                  <c:v>0.49995217133170888</c:v>
                </c:pt>
                <c:pt idx="248">
                  <c:v>0.49989003202736215</c:v>
                </c:pt>
                <c:pt idx="249">
                  <c:v>0.49980241003553233</c:v>
                </c:pt>
                <c:pt idx="250">
                  <c:v>0.49968932517618525</c:v>
                </c:pt>
                <c:pt idx="251">
                  <c:v>0.49955080245225764</c:v>
                </c:pt>
                <c:pt idx="252">
                  <c:v>0.49938687203818571</c:v>
                </c:pt>
                <c:pt idx="253">
                  <c:v>0.49919756926620462</c:v>
                </c:pt>
                <c:pt idx="254">
                  <c:v>0.4989829346104272</c:v>
                </c:pt>
                <c:pt idx="255">
                  <c:v>0.49874301366871693</c:v>
                </c:pt>
                <c:pt idx="256">
                  <c:v>0.49847785714236686</c:v>
                </c:pt>
                <c:pt idx="257">
                  <c:v>0.49818752081360024</c:v>
                </c:pt>
                <c:pt idx="258">
                  <c:v>0.49787206552091173</c:v>
                </c:pt>
                <c:pt idx="259">
                  <c:v>0.49753155713226394</c:v>
                </c:pt>
                <c:pt idx="260">
                  <c:v>0.49716606651616341</c:v>
                </c:pt>
                <c:pt idx="261">
                  <c:v>0.49677566951063562</c:v>
                </c:pt>
                <c:pt idx="262">
                  <c:v>0.49636044689012182</c:v>
                </c:pt>
                <c:pt idx="263">
                  <c:v>0.49592048433032321</c:v>
                </c:pt>
                <c:pt idx="264">
                  <c:v>0.4954558723710189</c:v>
                </c:pt>
                <c:pt idx="265">
                  <c:v>0.49496670637688323</c:v>
                </c:pt>
                <c:pt idx="266">
                  <c:v>0.49445308649633357</c:v>
                </c:pt>
                <c:pt idx="267">
                  <c:v>0.49391511761843709</c:v>
                </c:pt>
                <c:pt idx="268">
                  <c:v>0.4933529093279086</c:v>
                </c:pt>
                <c:pt idx="269">
                  <c:v>0.49276657585823286</c:v>
                </c:pt>
                <c:pt idx="270">
                  <c:v>0.49215623604294406</c:v>
                </c:pt>
                <c:pt idx="271">
                  <c:v>0.49215623604294406</c:v>
                </c:pt>
                <c:pt idx="272">
                  <c:v>0.49215623604294406</c:v>
                </c:pt>
                <c:pt idx="273">
                  <c:v>0.49215623604294406</c:v>
                </c:pt>
                <c:pt idx="274">
                  <c:v>0.49215623604294406</c:v>
                </c:pt>
                <c:pt idx="275">
                  <c:v>0.49215623604294406</c:v>
                </c:pt>
                <c:pt idx="276">
                  <c:v>0.49276728819588589</c:v>
                </c:pt>
                <c:pt idx="277">
                  <c:v>0.49335427663043491</c:v>
                </c:pt>
                <c:pt idx="278">
                  <c:v>0.49391705439802686</c:v>
                </c:pt>
                <c:pt idx="279">
                  <c:v>0.49445551052067638</c:v>
                </c:pt>
                <c:pt idx="280">
                  <c:v>0.49496953873186089</c:v>
                </c:pt>
                <c:pt idx="281">
                  <c:v>0.49545903751951792</c:v>
                </c:pt>
                <c:pt idx="282">
                  <c:v>0.49592391016862325</c:v>
                </c:pt>
                <c:pt idx="283">
                  <c:v>0.49636406480180523</c:v>
                </c:pt>
                <c:pt idx="284">
                  <c:v>0.49677941441796652</c:v>
                </c:pt>
                <c:pt idx="285">
                  <c:v>0.49716987692888442</c:v>
                </c:pt>
                <c:pt idx="286">
                  <c:v>0.49753537519376451</c:v>
                </c:pt>
                <c:pt idx="287">
                  <c:v>0.49787583705172195</c:v>
                </c:pt>
                <c:pt idx="288">
                  <c:v>0.49819119535216688</c:v>
                </c:pt>
                <c:pt idx="289">
                  <c:v>0.49848138798307262</c:v>
                </c:pt>
                <c:pt idx="290">
                  <c:v>0.49874635789710503</c:v>
                </c:pt>
                <c:pt idx="291">
                  <c:v>0.49898605313559558</c:v>
                </c:pt>
                <c:pt idx="292">
                  <c:v>0.49920042685033894</c:v>
                </c:pt>
                <c:pt idx="293">
                  <c:v>0.49938943732320146</c:v>
                </c:pt>
                <c:pt idx="294">
                  <c:v>0.49955304798352451</c:v>
                </c:pt>
                <c:pt idx="295">
                  <c:v>0.49969122742331123</c:v>
                </c:pt>
                <c:pt idx="296">
                  <c:v>0.49980394941018513</c:v>
                </c:pt>
                <c:pt idx="297">
                  <c:v>0.49989119289811229</c:v>
                </c:pt>
                <c:pt idx="298">
                  <c:v>0.49995294203587837</c:v>
                </c:pt>
                <c:pt idx="299">
                  <c:v>0.49998918617331484</c:v>
                </c:pt>
                <c:pt idx="300">
                  <c:v>0.49999991986527109</c:v>
                </c:pt>
                <c:pt idx="301">
                  <c:v>0.49999991986527109</c:v>
                </c:pt>
                <c:pt idx="302">
                  <c:v>0.49999991986527109</c:v>
                </c:pt>
                <c:pt idx="303">
                  <c:v>0.49999991986527109</c:v>
                </c:pt>
                <c:pt idx="304">
                  <c:v>0.49999991986527109</c:v>
                </c:pt>
                <c:pt idx="305">
                  <c:v>0.49999991986527109</c:v>
                </c:pt>
                <c:pt idx="306">
                  <c:v>0.49998918787585744</c:v>
                </c:pt>
                <c:pt idx="307">
                  <c:v>0.49995294913865174</c:v>
                </c:pt>
                <c:pt idx="308">
                  <c:v>0.49989121289658517</c:v>
                </c:pt>
                <c:pt idx="309">
                  <c:v>0.4998039936953203</c:v>
                </c:pt>
                <c:pt idx="310">
                  <c:v>0.49969131127278987</c:v>
                </c:pt>
                <c:pt idx="311">
                  <c:v>0.49955319055006125</c:v>
                </c:pt>
                <c:pt idx="312">
                  <c:v>0.49938966161989989</c:v>
                </c:pt>
                <c:pt idx="313">
                  <c:v>0.49920075973310385</c:v>
                </c:pt>
                <c:pt idx="314">
                  <c:v>0.49898652528261844</c:v>
                </c:pt>
                <c:pt idx="315">
                  <c:v>0.49874700378544257</c:v>
                </c:pt>
                <c:pt idx="316">
                  <c:v>0.49848224586234363</c:v>
                </c:pt>
                <c:pt idx="317">
                  <c:v>0.49819230721539193</c:v>
                </c:pt>
                <c:pt idx="318">
                  <c:v>0.49787724860333499</c:v>
                </c:pt>
                <c:pt idx="319">
                  <c:v>0.4975371358148295</c:v>
                </c:pt>
                <c:pt idx="320">
                  <c:v>0.49717203963954959</c:v>
                </c:pt>
                <c:pt idx="321">
                  <c:v>0.49678203583719488</c:v>
                </c:pt>
                <c:pt idx="322">
                  <c:v>0.49636720510442034</c:v>
                </c:pt>
                <c:pt idx="323">
                  <c:v>0.49592763303971299</c:v>
                </c:pt>
                <c:pt idx="324">
                  <c:v>0.49546341010624073</c:v>
                </c:pt>
                <c:pt idx="325">
                  <c:v>0.49497463159270205</c:v>
                </c:pt>
                <c:pt idx="326">
                  <c:v>0.4944613975722042</c:v>
                </c:pt>
                <c:pt idx="327">
                  <c:v>0.49392381285920062</c:v>
                </c:pt>
                <c:pt idx="328">
                  <c:v>0.4933619869645185</c:v>
                </c:pt>
                <c:pt idx="329">
                  <c:v>0.49277603404851072</c:v>
                </c:pt>
                <c:pt idx="330">
                  <c:v>0.4921660728723643</c:v>
                </c:pt>
                <c:pt idx="331">
                  <c:v>0.4921660728723643</c:v>
                </c:pt>
                <c:pt idx="332">
                  <c:v>0.4921660728723643</c:v>
                </c:pt>
                <c:pt idx="333">
                  <c:v>0.4921660728723643</c:v>
                </c:pt>
                <c:pt idx="334">
                  <c:v>0.4921660728723643</c:v>
                </c:pt>
                <c:pt idx="335">
                  <c:v>0.4921660728723643</c:v>
                </c:pt>
                <c:pt idx="336">
                  <c:v>0.49277674545826161</c:v>
                </c:pt>
                <c:pt idx="337">
                  <c:v>0.4933633524451741</c:v>
                </c:pt>
                <c:pt idx="338">
                  <c:v>0.49392574697622538</c:v>
                </c:pt>
                <c:pt idx="339">
                  <c:v>0.49446381814745477</c:v>
                </c:pt>
                <c:pt idx="340">
                  <c:v>0.49497745976708091</c:v>
                </c:pt>
                <c:pt idx="341">
                  <c:v>0.49546657039847042</c:v>
                </c:pt>
                <c:pt idx="342">
                  <c:v>0.49593105340268462</c:v>
                </c:pt>
                <c:pt idx="343">
                  <c:v>0.49637081697906327</c:v>
                </c:pt>
                <c:pt idx="344">
                  <c:v>0.49678577420381348</c:v>
                </c:pt>
                <c:pt idx="345">
                  <c:v>0.4971758430665793</c:v>
                </c:pt>
                <c:pt idx="346">
                  <c:v>0.49754094650496195</c:v>
                </c:pt>
                <c:pt idx="347">
                  <c:v>0.49788101243696825</c:v>
                </c:pt>
                <c:pt idx="348">
                  <c:v>0.49819597379136327</c:v>
                </c:pt>
                <c:pt idx="349">
                  <c:v>0.49848576853590432</c:v>
                </c:pt>
                <c:pt idx="350">
                  <c:v>0.4987503397034368</c:v>
                </c:pt>
                <c:pt idx="351">
                  <c:v>0.49898963541583252</c:v>
                </c:pt>
                <c:pt idx="352">
                  <c:v>0.49920360890575366</c:v>
                </c:pt>
                <c:pt idx="353">
                  <c:v>0.49939221853622606</c:v>
                </c:pt>
                <c:pt idx="354">
                  <c:v>0.49955542781800738</c:v>
                </c:pt>
                <c:pt idx="355">
                  <c:v>0.49969320542473894</c:v>
                </c:pt>
                <c:pt idx="356">
                  <c:v>0.49980552520586968</c:v>
                </c:pt>
                <c:pt idx="357">
                  <c:v>0.49989236619734206</c:v>
                </c:pt>
                <c:pt idx="358">
                  <c:v>0.49995371263003402</c:v>
                </c:pt>
                <c:pt idx="359">
                  <c:v>0.49998955393594946</c:v>
                </c:pt>
                <c:pt idx="360">
                  <c:v>0.49999988475215507</c:v>
                </c:pt>
                <c:pt idx="361">
                  <c:v>0.49999988475215507</c:v>
                </c:pt>
                <c:pt idx="362">
                  <c:v>0.49999988475215507</c:v>
                </c:pt>
                <c:pt idx="363">
                  <c:v>0.49999988475215507</c:v>
                </c:pt>
                <c:pt idx="364">
                  <c:v>0.49999988475215507</c:v>
                </c:pt>
                <c:pt idx="365">
                  <c:v>0.49999988475215507</c:v>
                </c:pt>
                <c:pt idx="366">
                  <c:v>0.49998955559069291</c:v>
                </c:pt>
                <c:pt idx="367">
                  <c:v>0.49995371959612639</c:v>
                </c:pt>
                <c:pt idx="368">
                  <c:v>0.49989238590868357</c:v>
                </c:pt>
                <c:pt idx="369">
                  <c:v>0.49980556899196765</c:v>
                </c:pt>
                <c:pt idx="370">
                  <c:v>0.49969328850198025</c:v>
                </c:pt>
                <c:pt idx="371">
                  <c:v>0.49955556927801997</c:v>
                </c:pt>
                <c:pt idx="372">
                  <c:v>0.49939244133128197</c:v>
                </c:pt>
                <c:pt idx="373">
                  <c:v>0.49920393983122668</c:v>
                </c:pt>
                <c:pt idx="374">
                  <c:v>0.49899010508972969</c:v>
                </c:pt>
                <c:pt idx="375">
                  <c:v>0.49875098254302386</c:v>
                </c:pt>
                <c:pt idx="376">
                  <c:v>0.49848662273144667</c:v>
                </c:pt>
                <c:pt idx="377">
                  <c:v>0.49819708127701107</c:v>
                </c:pt>
                <c:pt idx="378">
                  <c:v>0.49788241885881235</c:v>
                </c:pt>
                <c:pt idx="379">
                  <c:v>0.4975427011862944</c:v>
                </c:pt>
                <c:pt idx="380">
                  <c:v>0.49717799897039111</c:v>
                </c:pt>
                <c:pt idx="381">
                  <c:v>0.49678838789256752</c:v>
                </c:pt>
                <c:pt idx="382">
                  <c:v>0.49637394857178235</c:v>
                </c:pt>
                <c:pt idx="383">
                  <c:v>0.49593476652939666</c:v>
                </c:pt>
                <c:pt idx="384">
                  <c:v>0.49547093215205495</c:v>
                </c:pt>
                <c:pt idx="385">
                  <c:v>0.49498254065256581</c:v>
                </c:pt>
                <c:pt idx="386">
                  <c:v>0.49446969202881136</c:v>
                </c:pt>
                <c:pt idx="387">
                  <c:v>0.49393249102071413</c:v>
                </c:pt>
                <c:pt idx="388">
                  <c:v>0.4933710470652965</c:v>
                </c:pt>
                <c:pt idx="389">
                  <c:v>0.4927854742498598</c:v>
                </c:pt>
                <c:pt idx="390">
                  <c:v>0.4921758912633229</c:v>
                </c:pt>
                <c:pt idx="391">
                  <c:v>0.4921758912633229</c:v>
                </c:pt>
                <c:pt idx="392">
                  <c:v>0.4921758912633229</c:v>
                </c:pt>
                <c:pt idx="393">
                  <c:v>0.4921758912633229</c:v>
                </c:pt>
                <c:pt idx="394">
                  <c:v>0.4921758912633229</c:v>
                </c:pt>
                <c:pt idx="395">
                  <c:v>0.4921758912633229</c:v>
                </c:pt>
                <c:pt idx="396">
                  <c:v>0.49278618473344421</c:v>
                </c:pt>
                <c:pt idx="397">
                  <c:v>0.49337241072751903</c:v>
                </c:pt>
                <c:pt idx="398">
                  <c:v>0.49393442248025726</c:v>
                </c:pt>
                <c:pt idx="399">
                  <c:v>0.49447210916164069</c:v>
                </c:pt>
                <c:pt idx="400">
                  <c:v>0.49498536465454573</c:v>
                </c:pt>
                <c:pt idx="401">
                  <c:v>0.49547408759768274</c:v>
                </c:pt>
                <c:pt idx="402">
                  <c:v>0.49593818142811241</c:v>
                </c:pt>
                <c:pt idx="403">
                  <c:v>0.49637755442179771</c:v>
                </c:pt>
                <c:pt idx="404">
                  <c:v>0.49679211973216225</c:v>
                </c:pt>
                <c:pt idx="405">
                  <c:v>0.49718179542662611</c:v>
                </c:pt>
                <c:pt idx="406">
                  <c:v>0.49754650452109489</c:v>
                </c:pt>
                <c:pt idx="407">
                  <c:v>0.49788617501237481</c:v>
                </c:pt>
                <c:pt idx="408">
                  <c:v>0.49820073990849212</c:v>
                </c:pt>
                <c:pt idx="409">
                  <c:v>0.49849013725689351</c:v>
                </c:pt>
                <c:pt idx="410">
                  <c:v>0.49875431017050814</c:v>
                </c:pt>
                <c:pt idx="411">
                  <c:v>0.49899320685165194</c:v>
                </c:pt>
                <c:pt idx="412">
                  <c:v>0.49920678061375662</c:v>
                </c:pt>
                <c:pt idx="413">
                  <c:v>0.49939498990090869</c:v>
                </c:pt>
                <c:pt idx="414">
                  <c:v>0.49955779830518265</c:v>
                </c:pt>
                <c:pt idx="415">
                  <c:v>0.49969517458175844</c:v>
                </c:pt>
                <c:pt idx="416">
                  <c:v>0.49980709266180889</c:v>
                </c:pt>
                <c:pt idx="417">
                  <c:v>0.49989353166315081</c:v>
                </c:pt>
                <c:pt idx="418">
                  <c:v>0.49995447589865211</c:v>
                </c:pt>
                <c:pt idx="419">
                  <c:v>0.49998991488238609</c:v>
                </c:pt>
                <c:pt idx="420">
                  <c:v>0.4999998433335327</c:v>
                </c:pt>
                <c:pt idx="421">
                  <c:v>0.4999998433335327</c:v>
                </c:pt>
                <c:pt idx="422">
                  <c:v>0.4999998433335327</c:v>
                </c:pt>
                <c:pt idx="423">
                  <c:v>0.4999998433335327</c:v>
                </c:pt>
                <c:pt idx="424">
                  <c:v>0.4999998433335327</c:v>
                </c:pt>
                <c:pt idx="425">
                  <c:v>0.4999998433335327</c:v>
                </c:pt>
                <c:pt idx="426">
                  <c:v>0.49998991649003871</c:v>
                </c:pt>
                <c:pt idx="427">
                  <c:v>0.4999544827295318</c:v>
                </c:pt>
                <c:pt idx="428">
                  <c:v>0.49989355108966593</c:v>
                </c:pt>
                <c:pt idx="429">
                  <c:v>0.49980713595208714</c:v>
                </c:pt>
                <c:pt idx="430">
                  <c:v>0.49969525689096767</c:v>
                </c:pt>
                <c:pt idx="431">
                  <c:v>0.49955793866393855</c:v>
                </c:pt>
                <c:pt idx="432">
                  <c:v>0.499395211200724</c:v>
                </c:pt>
                <c:pt idx="433">
                  <c:v>0.49920710958954667</c:v>
                </c:pt>
                <c:pt idx="434">
                  <c:v>0.49899367406131079</c:v>
                </c:pt>
                <c:pt idx="435">
                  <c:v>0.49875494997157999</c:v>
                </c:pt>
                <c:pt idx="436">
                  <c:v>0.498490987780359</c:v>
                </c:pt>
                <c:pt idx="437">
                  <c:v>0.49820184302969844</c:v>
                </c:pt>
                <c:pt idx="438">
                  <c:v>0.49788757631913594</c:v>
                </c:pt>
                <c:pt idx="439">
                  <c:v>0.49754825327899566</c:v>
                </c:pt>
                <c:pt idx="440">
                  <c:v>0.49718394454156351</c:v>
                </c:pt>
                <c:pt idx="441">
                  <c:v>0.4967947257101612</c:v>
                </c:pt>
                <c:pt idx="442">
                  <c:v>0.49638067732614061</c:v>
                </c:pt>
                <c:pt idx="443">
                  <c:v>0.4959418848338259</c:v>
                </c:pt>
                <c:pt idx="444">
                  <c:v>0.49547843854342516</c:v>
                </c:pt>
                <c:pt idx="445">
                  <c:v>0.49499043359194334</c:v>
                </c:pt>
                <c:pt idx="446">
                  <c:v>0.49447796990212156</c:v>
                </c:pt>
                <c:pt idx="447">
                  <c:v>0.4939411521394359</c:v>
                </c:pt>
                <c:pt idx="448">
                  <c:v>0.49338008966718494</c:v>
                </c:pt>
                <c:pt idx="449">
                  <c:v>0.49279489649969932</c:v>
                </c:pt>
                <c:pt idx="450">
                  <c:v>0.49218569125370898</c:v>
                </c:pt>
                <c:pt idx="451">
                  <c:v>0.49218569125370898</c:v>
                </c:pt>
                <c:pt idx="452">
                  <c:v>0.49218569125370898</c:v>
                </c:pt>
                <c:pt idx="453">
                  <c:v>0.49218569125370898</c:v>
                </c:pt>
                <c:pt idx="454">
                  <c:v>0.49218569125370898</c:v>
                </c:pt>
                <c:pt idx="455">
                  <c:v>0.49218569125370898</c:v>
                </c:pt>
                <c:pt idx="456">
                  <c:v>0.49279560605884937</c:v>
                </c:pt>
                <c:pt idx="457">
                  <c:v>0.49338145151440466</c:v>
                </c:pt>
                <c:pt idx="458">
                  <c:v>0.49394308094657013</c:v>
                </c:pt>
                <c:pt idx="459">
                  <c:v>0.49448038359918722</c:v>
                </c:pt>
                <c:pt idx="460">
                  <c:v>0.49499325342970674</c:v>
                </c:pt>
                <c:pt idx="461">
                  <c:v>0.49548158915209778</c:v>
                </c:pt>
                <c:pt idx="462">
                  <c:v>0.49594529427933415</c:v>
                </c:pt>
                <c:pt idx="463">
                  <c:v>0.49638427716391476</c:v>
                </c:pt>
                <c:pt idx="464">
                  <c:v>0.49679845103639014</c:v>
                </c:pt>
                <c:pt idx="465">
                  <c:v>0.497187734041867</c:v>
                </c:pt>
                <c:pt idx="466">
                  <c:v>0.497552049274464</c:v>
                </c:pt>
                <c:pt idx="467">
                  <c:v>0.49789132480969428</c:v>
                </c:pt>
                <c:pt idx="468">
                  <c:v>0.49820549373475187</c:v>
                </c:pt>
                <c:pt idx="469">
                  <c:v>0.49849449417667829</c:v>
                </c:pt>
                <c:pt idx="470">
                  <c:v>0.4987582693283909</c:v>
                </c:pt>
                <c:pt idx="471">
                  <c:v>0.49899676747255278</c:v>
                </c:pt>
                <c:pt idx="472">
                  <c:v>0.49920994200326813</c:v>
                </c:pt>
                <c:pt idx="473">
                  <c:v>0.4993977514455854</c:v>
                </c:pt>
                <c:pt idx="474">
                  <c:v>0.49956015947279708</c:v>
                </c:pt>
                <c:pt idx="475">
                  <c:v>0.49969713492152079</c:v>
                </c:pt>
                <c:pt idx="476">
                  <c:v>0.49980865180455253</c:v>
                </c:pt>
                <c:pt idx="477">
                  <c:v>0.49989468932148223</c:v>
                </c:pt>
                <c:pt idx="478">
                  <c:v>0.49995523186706486</c:v>
                </c:pt>
                <c:pt idx="479">
                  <c:v>0.49999026903734012</c:v>
                </c:pt>
                <c:pt idx="480">
                  <c:v>0.49999979563349783</c:v>
                </c:pt>
                <c:pt idx="481">
                  <c:v>0.49999979563349783</c:v>
                </c:pt>
                <c:pt idx="482">
                  <c:v>0.49999979563349783</c:v>
                </c:pt>
                <c:pt idx="483">
                  <c:v>0.49999979563349783</c:v>
                </c:pt>
                <c:pt idx="484">
                  <c:v>0.49999979563349783</c:v>
                </c:pt>
                <c:pt idx="485">
                  <c:v>0.49999979563349783</c:v>
                </c:pt>
                <c:pt idx="486">
                  <c:v>0.4999902705986079</c:v>
                </c:pt>
                <c:pt idx="487">
                  <c:v>0.49995523856419499</c:v>
                </c:pt>
                <c:pt idx="488">
                  <c:v>0.49989470846546802</c:v>
                </c:pt>
                <c:pt idx="489">
                  <c:v>0.49980869460221822</c:v>
                </c:pt>
                <c:pt idx="490">
                  <c:v>0.49969721646688975</c:v>
                </c:pt>
                <c:pt idx="491">
                  <c:v>0.49956029873554669</c:v>
                </c:pt>
                <c:pt idx="492">
                  <c:v>0.49939797125654312</c:v>
                </c:pt>
                <c:pt idx="493">
                  <c:v>0.49921026903696203</c:v>
                </c:pt>
                <c:pt idx="494">
                  <c:v>0.49899723222683506</c:v>
                </c:pt>
                <c:pt idx="495">
                  <c:v>0.49875890610115403</c:v>
                </c:pt>
                <c:pt idx="496">
                  <c:v>0.49849534103968701</c:v>
                </c:pt>
                <c:pt idx="497">
                  <c:v>0.49820659250461741</c:v>
                </c:pt>
                <c:pt idx="498">
                  <c:v>0.49789272101601983</c:v>
                </c:pt>
                <c:pt idx="499">
                  <c:v>0.49755379212519196</c:v>
                </c:pt>
                <c:pt idx="500">
                  <c:v>0.49718987638586382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45-4027-81BC-3961C6BE2C58}"/>
            </c:ext>
          </c:extLst>
        </c:ser>
        <c:ser>
          <c:idx val="4"/>
          <c:order val="2"/>
          <c:tx>
            <c:v>f(BB)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yVal>
            <c:numRef>
              <c:f>'(4) GSM var env simple (2)'!$AS$15:$AS$515</c:f>
              <c:numCache>
                <c:formatCode>0.0000</c:formatCode>
                <c:ptCount val="50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0.24748112437506375</c:v>
                </c:pt>
                <c:pt idx="7">
                  <c:v>0.24497506631326108</c:v>
                </c:pt>
                <c:pt idx="8">
                  <c:v>0.24248207856164911</c:v>
                </c:pt>
                <c:pt idx="9">
                  <c:v>0.24000228236261395</c:v>
                </c:pt>
                <c:pt idx="10">
                  <c:v>0.23753579625437304</c:v>
                </c:pt>
                <c:pt idx="11">
                  <c:v>0.23508273605602129</c:v>
                </c:pt>
                <c:pt idx="12">
                  <c:v>0.23264321484721667</c:v>
                </c:pt>
                <c:pt idx="13">
                  <c:v>0.23021734294904936</c:v>
                </c:pt>
                <c:pt idx="14">
                  <c:v>0.2278052279061018</c:v>
                </c:pt>
                <c:pt idx="15">
                  <c:v>0.22540697446970404</c:v>
                </c:pt>
                <c:pt idx="16">
                  <c:v>0.22302268458238861</c:v>
                </c:pt>
                <c:pt idx="17">
                  <c:v>0.22065245736354841</c:v>
                </c:pt>
                <c:pt idx="18">
                  <c:v>0.21829638909629973</c:v>
                </c:pt>
                <c:pt idx="19">
                  <c:v>0.21595457321555167</c:v>
                </c:pt>
                <c:pt idx="20">
                  <c:v>0.21362710029728346</c:v>
                </c:pt>
                <c:pt idx="21">
                  <c:v>0.21131405804902817</c:v>
                </c:pt>
                <c:pt idx="22">
                  <c:v>0.20901553130156281</c:v>
                </c:pt>
                <c:pt idx="23">
                  <c:v>0.20673160200180227</c:v>
                </c:pt>
                <c:pt idx="24">
                  <c:v>0.20446234920689413</c:v>
                </c:pt>
                <c:pt idx="25">
                  <c:v>0.20220784907951131</c:v>
                </c:pt>
                <c:pt idx="26">
                  <c:v>0.19996817488433724</c:v>
                </c:pt>
                <c:pt idx="27">
                  <c:v>0.19774339698573887</c:v>
                </c:pt>
                <c:pt idx="28">
                  <c:v>0.19553358284662103</c:v>
                </c:pt>
                <c:pt idx="29">
                  <c:v>0.19333879702845505</c:v>
                </c:pt>
                <c:pt idx="30">
                  <c:v>0.1911591011924744</c:v>
                </c:pt>
                <c:pt idx="31">
                  <c:v>0.1911591011924744</c:v>
                </c:pt>
                <c:pt idx="32">
                  <c:v>0.1911591011924744</c:v>
                </c:pt>
                <c:pt idx="33">
                  <c:v>0.1911591011924744</c:v>
                </c:pt>
                <c:pt idx="34">
                  <c:v>0.1911591011924744</c:v>
                </c:pt>
                <c:pt idx="35">
                  <c:v>0.1911591011924744</c:v>
                </c:pt>
                <c:pt idx="36">
                  <c:v>0.19334140798712784</c:v>
                </c:pt>
                <c:pt idx="37">
                  <c:v>0.19553884060388624</c:v>
                </c:pt>
                <c:pt idx="38">
                  <c:v>0.19775122547939006</c:v>
                </c:pt>
                <c:pt idx="39">
                  <c:v>0.1999784954249777</c:v>
                </c:pt>
                <c:pt idx="40">
                  <c:v>0.20222058036562948</c:v>
                </c:pt>
                <c:pt idx="41">
                  <c:v>0.20447740733612399</c:v>
                </c:pt>
                <c:pt idx="42">
                  <c:v>0.20674890048390718</c:v>
                </c:pt>
                <c:pt idx="43">
                  <c:v>0.20903498107314875</c:v>
                </c:pt>
                <c:pt idx="44">
                  <c:v>0.21133556748998972</c:v>
                </c:pt>
                <c:pt idx="45">
                  <c:v>0.21365057524898501</c:v>
                </c:pt>
                <c:pt idx="46">
                  <c:v>0.21597991700074431</c:v>
                </c:pt>
                <c:pt idx="47">
                  <c:v>0.21832350254077282</c:v>
                </c:pt>
                <c:pt idx="48">
                  <c:v>0.22068123881951349</c:v>
                </c:pt>
                <c:pt idx="49">
                  <c:v>0.2230530299535908</c:v>
                </c:pt>
                <c:pt idx="50">
                  <c:v>0.22543877723825581</c:v>
                </c:pt>
                <c:pt idx="51">
                  <c:v>0.22783837916103108</c:v>
                </c:pt>
                <c:pt idx="52">
                  <c:v>0.23025173141655286</c:v>
                </c:pt>
                <c:pt idx="53">
                  <c:v>0.23267872692260796</c:v>
                </c:pt>
                <c:pt idx="54">
                  <c:v>0.23511925583736096</c:v>
                </c:pt>
                <c:pt idx="55">
                  <c:v>0.23757320557776682</c:v>
                </c:pt>
                <c:pt idx="56">
                  <c:v>0.24004046083916342</c:v>
                </c:pt>
                <c:pt idx="57">
                  <c:v>0.24252090361603718</c:v>
                </c:pt>
                <c:pt idx="58">
                  <c:v>0.24501441322395448</c:v>
                </c:pt>
                <c:pt idx="59">
                  <c:v>0.24752086632265</c:v>
                </c:pt>
                <c:pt idx="60">
                  <c:v>0.25004013694026372</c:v>
                </c:pt>
                <c:pt idx="61">
                  <c:v>0.25004013694026372</c:v>
                </c:pt>
                <c:pt idx="62">
                  <c:v>0.25004013694026372</c:v>
                </c:pt>
                <c:pt idx="63">
                  <c:v>0.25004013694026372</c:v>
                </c:pt>
                <c:pt idx="64">
                  <c:v>0.25004013694026372</c:v>
                </c:pt>
                <c:pt idx="65">
                  <c:v>0.25004013694026372</c:v>
                </c:pt>
                <c:pt idx="66">
                  <c:v>0.24752105659049684</c:v>
                </c:pt>
                <c:pt idx="67">
                  <c:v>0.24501479180270747</c:v>
                </c:pt>
                <c:pt idx="68">
                  <c:v>0.2425215953767198</c:v>
                </c:pt>
                <c:pt idx="69">
                  <c:v>0.24004158859761254</c:v>
                </c:pt>
                <c:pt idx="70">
                  <c:v>0.23757489004664611</c:v>
                </c:pt>
                <c:pt idx="71">
                  <c:v>0.23512161558629108</c:v>
                </c:pt>
                <c:pt idx="72">
                  <c:v>0.23268187833989432</c:v>
                </c:pt>
                <c:pt idx="73">
                  <c:v>0.23025578867252991</c:v>
                </c:pt>
                <c:pt idx="74">
                  <c:v>0.22784345417303983</c:v>
                </c:pt>
                <c:pt idx="75">
                  <c:v>0.22544497963727053</c:v>
                </c:pt>
                <c:pt idx="76">
                  <c:v>0.22306046705250851</c:v>
                </c:pt>
                <c:pt idx="77">
                  <c:v>0.22069001558311915</c:v>
                </c:pt>
                <c:pt idx="78">
                  <c:v>0.21833372155739053</c:v>
                </c:pt>
                <c:pt idx="79">
                  <c:v>0.21599167845558387</c:v>
                </c:pt>
                <c:pt idx="80">
                  <c:v>0.21366397689919131</c:v>
                </c:pt>
                <c:pt idx="81">
                  <c:v>0.21135070464140074</c:v>
                </c:pt>
                <c:pt idx="82">
                  <c:v>0.20905194655876655</c:v>
                </c:pt>
                <c:pt idx="83">
                  <c:v>0.20676778464408455</c:v>
                </c:pt>
                <c:pt idx="84">
                  <c:v>0.20449829800046787</c:v>
                </c:pt>
                <c:pt idx="85">
                  <c:v>0.20224356283662021</c:v>
                </c:pt>
                <c:pt idx="86">
                  <c:v>0.20000365246330248</c:v>
                </c:pt>
                <c:pt idx="87">
                  <c:v>0.19777863729098691</c:v>
                </c:pt>
                <c:pt idx="88">
                  <c:v>0.19556858482869238</c:v>
                </c:pt>
                <c:pt idx="89">
                  <c:v>0.19337355968399489</c:v>
                </c:pt>
                <c:pt idx="90">
                  <c:v>0.19119362356420436</c:v>
                </c:pt>
                <c:pt idx="91">
                  <c:v>0.19119362356420436</c:v>
                </c:pt>
                <c:pt idx="92">
                  <c:v>0.19119362356420436</c:v>
                </c:pt>
                <c:pt idx="93">
                  <c:v>0.19119362356420436</c:v>
                </c:pt>
                <c:pt idx="94">
                  <c:v>0.19119362356420436</c:v>
                </c:pt>
                <c:pt idx="95">
                  <c:v>0.19119362356420436</c:v>
                </c:pt>
                <c:pt idx="96">
                  <c:v>0.19337616917893313</c:v>
                </c:pt>
                <c:pt idx="97">
                  <c:v>0.19557383963209579</c:v>
                </c:pt>
                <c:pt idx="98">
                  <c:v>0.1977864613002443</c:v>
                </c:pt>
                <c:pt idx="99">
                  <c:v>0.20001396694880827</c:v>
                </c:pt>
                <c:pt idx="100">
                  <c:v>0.2022562864568776</c:v>
                </c:pt>
                <c:pt idx="101">
                  <c:v>0.20451334681337657</c:v>
                </c:pt>
                <c:pt idx="102">
                  <c:v>0.20678507211995223</c:v>
                </c:pt>
                <c:pt idx="103">
                  <c:v>0.2090713835950492</c:v>
                </c:pt>
                <c:pt idx="104">
                  <c:v>0.21137219957917627</c:v>
                </c:pt>
                <c:pt idx="105">
                  <c:v>0.21368743554136821</c:v>
                </c:pt>
                <c:pt idx="106">
                  <c:v>0.21601700408684535</c:v>
                </c:pt>
                <c:pt idx="107">
                  <c:v>0.21836081496587362</c:v>
                </c:pt>
                <c:pt idx="108">
                  <c:v>0.22071877508382573</c:v>
                </c:pt>
                <c:pt idx="109">
                  <c:v>0.2230907885124441</c:v>
                </c:pt>
                <c:pt idx="110">
                  <c:v>0.225476756502305</c:v>
                </c:pt>
                <c:pt idx="111">
                  <c:v>0.22787657749648235</c:v>
                </c:pt>
                <c:pt idx="112">
                  <c:v>0.23029014714540902</c:v>
                </c:pt>
                <c:pt idx="113">
                  <c:v>0.23271735832293255</c:v>
                </c:pt>
                <c:pt idx="114">
                  <c:v>0.23515810114356134</c:v>
                </c:pt>
                <c:pt idx="115">
                  <c:v>0.23761226298089588</c:v>
                </c:pt>
                <c:pt idx="116">
                  <c:v>0.24007972848724002</c:v>
                </c:pt>
                <c:pt idx="117">
                  <c:v>0.24256037961438523</c:v>
                </c:pt>
                <c:pt idx="118">
                  <c:v>0.24505409563556033</c:v>
                </c:pt>
                <c:pt idx="119">
                  <c:v>0.24756075316853821</c:v>
                </c:pt>
                <c:pt idx="120">
                  <c:v>0.25008022619989106</c:v>
                </c:pt>
                <c:pt idx="121">
                  <c:v>0.25008022619989106</c:v>
                </c:pt>
                <c:pt idx="122">
                  <c:v>0.25008022619989106</c:v>
                </c:pt>
                <c:pt idx="123">
                  <c:v>0.25008022619989106</c:v>
                </c:pt>
                <c:pt idx="124">
                  <c:v>0.25008022619989106</c:v>
                </c:pt>
                <c:pt idx="125">
                  <c:v>0.25008022619989106</c:v>
                </c:pt>
                <c:pt idx="126">
                  <c:v>0.24756094141689064</c:v>
                </c:pt>
                <c:pt idx="127">
                  <c:v>0.24505447019658511</c:v>
                </c:pt>
                <c:pt idx="128">
                  <c:v>0.24256106539148947</c:v>
                </c:pt>
                <c:pt idx="129">
                  <c:v>0.24008084832931512</c:v>
                </c:pt>
                <c:pt idx="130">
                  <c:v>0.23761393763430552</c:v>
                </c:pt>
                <c:pt idx="131">
                  <c:v>0.23516044921224655</c:v>
                </c:pt>
                <c:pt idx="132">
                  <c:v>0.23272049623011401</c:v>
                </c:pt>
                <c:pt idx="133">
                  <c:v>0.23029418909690544</c:v>
                </c:pt>
                <c:pt idx="134">
                  <c:v>0.22788163544566203</c:v>
                </c:pt>
                <c:pt idx="135">
                  <c:v>0.2254829401166861</c:v>
                </c:pt>
                <c:pt idx="136">
                  <c:v>0.22309820514195783</c:v>
                </c:pt>
                <c:pt idx="137">
                  <c:v>0.22072752973075474</c:v>
                </c:pt>
                <c:pt idx="138">
                  <c:v>0.21837101025647648</c:v>
                </c:pt>
                <c:pt idx="139">
                  <c:v>0.21602874024467594</c:v>
                </c:pt>
                <c:pt idx="140">
                  <c:v>0.21370081036229815</c:v>
                </c:pt>
                <c:pt idx="141">
                  <c:v>0.21138730840812575</c:v>
                </c:pt>
                <c:pt idx="142">
                  <c:v>0.20908831930443078</c:v>
                </c:pt>
                <c:pt idx="143">
                  <c:v>0.20680392508983025</c:v>
                </c:pt>
                <c:pt idx="144">
                  <c:v>0.20453420491334315</c:v>
                </c:pt>
                <c:pt idx="145">
                  <c:v>0.20227923502964487</c:v>
                </c:pt>
                <c:pt idx="146">
                  <c:v>0.2000390887955148</c:v>
                </c:pt>
                <c:pt idx="147">
                  <c:v>0.1978138366674714</c:v>
                </c:pt>
                <c:pt idx="148">
                  <c:v>0.1956035462005894</c:v>
                </c:pt>
                <c:pt idx="149">
                  <c:v>0.19340828204849114</c:v>
                </c:pt>
                <c:pt idx="150">
                  <c:v>0.19122810596450521</c:v>
                </c:pt>
                <c:pt idx="151">
                  <c:v>0.19122810596450521</c:v>
                </c:pt>
                <c:pt idx="152">
                  <c:v>0.19122810596450521</c:v>
                </c:pt>
                <c:pt idx="153">
                  <c:v>0.19122810596450521</c:v>
                </c:pt>
                <c:pt idx="154">
                  <c:v>0.19122810596450521</c:v>
                </c:pt>
                <c:pt idx="155">
                  <c:v>0.19122810596450521</c:v>
                </c:pt>
                <c:pt idx="156">
                  <c:v>0.19341089008111806</c:v>
                </c:pt>
                <c:pt idx="157">
                  <c:v>0.19560879805301187</c:v>
                </c:pt>
                <c:pt idx="158">
                  <c:v>0.19782165619672784</c:v>
                </c:pt>
                <c:pt idx="159">
                  <c:v>0.20004939723184506</c:v>
                </c:pt>
                <c:pt idx="160">
                  <c:v>0.20229195099162151</c:v>
                </c:pt>
                <c:pt idx="161">
                  <c:v>0.2045492444191862</c:v>
                </c:pt>
                <c:pt idx="162">
                  <c:v>0.20682120157044626</c:v>
                </c:pt>
                <c:pt idx="163">
                  <c:v>0.20910774361818049</c:v>
                </c:pt>
                <c:pt idx="164">
                  <c:v>0.21140878885732498</c:v>
                </c:pt>
                <c:pt idx="165">
                  <c:v>0.2137242527114539</c:v>
                </c:pt>
                <c:pt idx="166">
                  <c:v>0.21605404774045803</c:v>
                </c:pt>
                <c:pt idx="167">
                  <c:v>0.21839808364942395</c:v>
                </c:pt>
                <c:pt idx="168">
                  <c:v>0.22075626729871406</c:v>
                </c:pt>
                <c:pt idx="169">
                  <c:v>0.22312850271524878</c:v>
                </c:pt>
                <c:pt idx="170">
                  <c:v>0.22551469110498962</c:v>
                </c:pt>
                <c:pt idx="171">
                  <c:v>0.22791473086662195</c:v>
                </c:pt>
                <c:pt idx="172">
                  <c:v>0.2303285176064353</c:v>
                </c:pt>
                <c:pt idx="173">
                  <c:v>0.23275594415439813</c:v>
                </c:pt>
                <c:pt idx="174">
                  <c:v>0.23519690058142245</c:v>
                </c:pt>
                <c:pt idx="175">
                  <c:v>0.23765127421781421</c:v>
                </c:pt>
                <c:pt idx="176">
                  <c:v>0.24011894967290306</c:v>
                </c:pt>
                <c:pt idx="177">
                  <c:v>0.24259980885584517</c:v>
                </c:pt>
                <c:pt idx="178">
                  <c:v>0.24509373099759119</c:v>
                </c:pt>
                <c:pt idx="179">
                  <c:v>0.24760059267401169</c:v>
                </c:pt>
                <c:pt idx="180">
                  <c:v>0.25012026783016994</c:v>
                </c:pt>
                <c:pt idx="181">
                  <c:v>0.25012026783016994</c:v>
                </c:pt>
                <c:pt idx="182">
                  <c:v>0.25012026783016994</c:v>
                </c:pt>
                <c:pt idx="183">
                  <c:v>0.25012026783016994</c:v>
                </c:pt>
                <c:pt idx="184">
                  <c:v>0.25012026783016994</c:v>
                </c:pt>
                <c:pt idx="185">
                  <c:v>0.25012026783016994</c:v>
                </c:pt>
                <c:pt idx="186">
                  <c:v>0.24760077890509527</c:v>
                </c:pt>
                <c:pt idx="187">
                  <c:v>0.2450941015453057</c:v>
                </c:pt>
                <c:pt idx="188">
                  <c:v>0.24260048865593098</c:v>
                </c:pt>
                <c:pt idx="189">
                  <c:v>0.24012006160725527</c:v>
                </c:pt>
                <c:pt idx="190">
                  <c:v>0.23765293906644533</c:v>
                </c:pt>
                <c:pt idx="191">
                  <c:v>0.23519923698254222</c:v>
                </c:pt>
                <c:pt idx="192">
                  <c:v>0.23275906856609047</c:v>
                </c:pt>
                <c:pt idx="193">
                  <c:v>0.23033254426995076</c:v>
                </c:pt>
                <c:pt idx="194">
                  <c:v>0.22791977177130332</c:v>
                </c:pt>
                <c:pt idx="195">
                  <c:v>0.22552085595484611</c:v>
                </c:pt>
                <c:pt idx="196">
                  <c:v>0.22313589889719257</c:v>
                </c:pt>
                <c:pt idx="197">
                  <c:v>0.22076499985247211</c:v>
                </c:pt>
                <c:pt idx="198">
                  <c:v>0.21840825523913562</c:v>
                </c:pt>
                <c:pt idx="199">
                  <c:v>0.21606575862796767</c:v>
                </c:pt>
                <c:pt idx="200">
                  <c:v>0.21373760073130602</c:v>
                </c:pt>
                <c:pt idx="201">
                  <c:v>0.21142386939346819</c:v>
                </c:pt>
                <c:pt idx="202">
                  <c:v>0.20912464958238391</c:v>
                </c:pt>
                <c:pt idx="203">
                  <c:v>0.20684002338243188</c:v>
                </c:pt>
                <c:pt idx="204">
                  <c:v>0.20457006998847765</c:v>
                </c:pt>
                <c:pt idx="205">
                  <c:v>0.20231486570110899</c:v>
                </c:pt>
                <c:pt idx="206">
                  <c:v>0.20007448392306471</c:v>
                </c:pt>
                <c:pt idx="207">
                  <c:v>0.19784899515685098</c:v>
                </c:pt>
                <c:pt idx="208">
                  <c:v>0.19563846700353982</c:v>
                </c:pt>
                <c:pt idx="209">
                  <c:v>0.19344296416274184</c:v>
                </c:pt>
                <c:pt idx="210">
                  <c:v>0.19126254843374646</c:v>
                </c:pt>
                <c:pt idx="211">
                  <c:v>0.19126254843374646</c:v>
                </c:pt>
                <c:pt idx="212">
                  <c:v>0.19126254843374646</c:v>
                </c:pt>
                <c:pt idx="213">
                  <c:v>0.19126254843374646</c:v>
                </c:pt>
                <c:pt idx="214">
                  <c:v>0.19126254843374646</c:v>
                </c:pt>
                <c:pt idx="215">
                  <c:v>0.19126254843374646</c:v>
                </c:pt>
                <c:pt idx="216">
                  <c:v>0.19344557073447999</c:v>
                </c:pt>
                <c:pt idx="217">
                  <c:v>0.19564371590786089</c:v>
                </c:pt>
                <c:pt idx="218">
                  <c:v>0.19785681021049725</c:v>
                </c:pt>
                <c:pt idx="219">
                  <c:v>0.20008478631617568</c:v>
                </c:pt>
                <c:pt idx="220">
                  <c:v>0.20232757401238097</c:v>
                </c:pt>
                <c:pt idx="221">
                  <c:v>0.20458510019650566</c:v>
                </c:pt>
                <c:pt idx="222">
                  <c:v>0.20685728887877583</c:v>
                </c:pt>
                <c:pt idx="223">
                  <c:v>0.20914406118636375</c:v>
                </c:pt>
                <c:pt idx="224">
                  <c:v>0.21144533536869223</c:v>
                </c:pt>
                <c:pt idx="225">
                  <c:v>0.21376102680393433</c:v>
                </c:pt>
                <c:pt idx="226">
                  <c:v>0.21609104800671106</c:v>
                </c:pt>
                <c:pt idx="227">
                  <c:v>0.21843530863698929</c:v>
                </c:pt>
                <c:pt idx="228">
                  <c:v>0.22079371551018118</c:v>
                </c:pt>
                <c:pt idx="229">
                  <c:v>0.22316617260844507</c:v>
                </c:pt>
                <c:pt idx="230">
                  <c:v>0.22555258109318763</c:v>
                </c:pt>
                <c:pt idx="231">
                  <c:v>0.22795283931876567</c:v>
                </c:pt>
                <c:pt idx="232">
                  <c:v>0.23036684284738548</c:v>
                </c:pt>
                <c:pt idx="233">
                  <c:v>0.23279448446519618</c:v>
                </c:pt>
                <c:pt idx="234">
                  <c:v>0.23523565419957349</c:v>
                </c:pt>
                <c:pt idx="235">
                  <c:v>0.23769023933758857</c:v>
                </c:pt>
                <c:pt idx="236">
                  <c:v>0.24015812444565657</c:v>
                </c:pt>
                <c:pt idx="237">
                  <c:v>0.24263919139035786</c:v>
                </c:pt>
                <c:pt idx="238">
                  <c:v>0.24513331936042443</c:v>
                </c:pt>
                <c:pt idx="239">
                  <c:v>0.2476403848898836</c:v>
                </c:pt>
                <c:pt idx="240">
                  <c:v>0.25016026188234886</c:v>
                </c:pt>
                <c:pt idx="241">
                  <c:v>0.25016026188234886</c:v>
                </c:pt>
                <c:pt idx="242">
                  <c:v>0.25016026188234886</c:v>
                </c:pt>
                <c:pt idx="243">
                  <c:v>0.25016026188234886</c:v>
                </c:pt>
                <c:pt idx="244">
                  <c:v>0.25016026188234886</c:v>
                </c:pt>
                <c:pt idx="245">
                  <c:v>0.25016026188234886</c:v>
                </c:pt>
                <c:pt idx="246">
                  <c:v>0.24764056910592214</c:v>
                </c:pt>
                <c:pt idx="247">
                  <c:v>0.24513368589924309</c:v>
                </c:pt>
                <c:pt idx="248">
                  <c:v>0.24263986521997999</c:v>
                </c:pt>
                <c:pt idx="249">
                  <c:v>0.24015922848093038</c:v>
                </c:pt>
                <c:pt idx="250">
                  <c:v>0.23769189439212418</c:v>
                </c:pt>
                <c:pt idx="251">
                  <c:v>0.23523797894579779</c:v>
                </c:pt>
                <c:pt idx="252">
                  <c:v>0.23279759539600425</c:v>
                </c:pt>
                <c:pt idx="253">
                  <c:v>0.23037085423940748</c:v>
                </c:pt>
                <c:pt idx="254">
                  <c:v>0.22795786319726638</c:v>
                </c:pt>
                <c:pt idx="255">
                  <c:v>0.22555872719861431</c:v>
                </c:pt>
                <c:pt idx="256">
                  <c:v>0.22317354836463776</c:v>
                </c:pt>
                <c:pt idx="257">
                  <c:v>0.22080242599425781</c:v>
                </c:pt>
                <c:pt idx="258">
                  <c:v>0.21844545655091641</c:v>
                </c:pt>
                <c:pt idx="259">
                  <c:v>0.21610273365056981</c:v>
                </c:pt>
                <c:pt idx="260">
                  <c:v>0.21377434805088852</c:v>
                </c:pt>
                <c:pt idx="261">
                  <c:v>0.21146038764166497</c:v>
                </c:pt>
                <c:pt idx="262">
                  <c:v>0.209160937436427</c:v>
                </c:pt>
                <c:pt idx="263">
                  <c:v>0.2068760795652555</c:v>
                </c:pt>
                <c:pt idx="264">
                  <c:v>0.20460589326880307</c:v>
                </c:pt>
                <c:pt idx="265">
                  <c:v>0.20235045489351078</c:v>
                </c:pt>
                <c:pt idx="266">
                  <c:v>0.20010983788801792</c:v>
                </c:pt>
                <c:pt idx="267">
                  <c:v>0.1978841128007599</c:v>
                </c:pt>
                <c:pt idx="268">
                  <c:v>0.19567334727874749</c:v>
                </c:pt>
                <c:pt idx="269">
                  <c:v>0.19347760606752162</c:v>
                </c:pt>
                <c:pt idx="270">
                  <c:v>0.19129695101227487</c:v>
                </c:pt>
                <c:pt idx="271">
                  <c:v>0.19129695101227487</c:v>
                </c:pt>
                <c:pt idx="272">
                  <c:v>0.19129695101227487</c:v>
                </c:pt>
                <c:pt idx="273">
                  <c:v>0.19129695101227487</c:v>
                </c:pt>
                <c:pt idx="274">
                  <c:v>0.19129695101227487</c:v>
                </c:pt>
                <c:pt idx="275">
                  <c:v>0.19129695101227487</c:v>
                </c:pt>
                <c:pt idx="276">
                  <c:v>0.193480211179793</c:v>
                </c:pt>
                <c:pt idx="277">
                  <c:v>0.19567859323784556</c:v>
                </c:pt>
                <c:pt idx="278">
                  <c:v>0.19789192338318465</c:v>
                </c:pt>
                <c:pt idx="279">
                  <c:v>0.20012013424386305</c:v>
                </c:pt>
                <c:pt idx="280">
                  <c:v>0.20236315556165052</c:v>
                </c:pt>
                <c:pt idx="281">
                  <c:v>0.20462091418826192</c:v>
                </c:pt>
                <c:pt idx="282">
                  <c:v>0.20689333408830121</c:v>
                </c:pt>
                <c:pt idx="283">
                  <c:v>0.20918033634339325</c:v>
                </c:pt>
                <c:pt idx="284">
                  <c:v>0.21148183915750693</c:v>
                </c:pt>
                <c:pt idx="285">
                  <c:v>0.21379775786347374</c:v>
                </c:pt>
                <c:pt idx="286">
                  <c:v>0.21612800493070441</c:v>
                </c:pt>
                <c:pt idx="287">
                  <c:v>0.21847248997410598</c:v>
                </c:pt>
                <c:pt idx="288">
                  <c:v>0.22083111976420003</c:v>
                </c:pt>
                <c:pt idx="289">
                  <c:v>0.22320379823844266</c:v>
                </c:pt>
                <c:pt idx="290">
                  <c:v>0.22559042651374572</c:v>
                </c:pt>
                <c:pt idx="291">
                  <c:v>0.22799090290019744</c:v>
                </c:pt>
                <c:pt idx="292">
                  <c:v>0.23040512291598059</c:v>
                </c:pt>
                <c:pt idx="293">
                  <c:v>0.23283297930348504</c:v>
                </c:pt>
                <c:pt idx="294">
                  <c:v>0.23527436204660984</c:v>
                </c:pt>
                <c:pt idx="295">
                  <c:v>0.23772915838925118</c:v>
                </c:pt>
                <c:pt idx="296">
                  <c:v>0.24019725285496929</c:v>
                </c:pt>
                <c:pt idx="297">
                  <c:v>0.24267852726782824</c:v>
                </c:pt>
                <c:pt idx="298">
                  <c:v>0.2451728607744007</c:v>
                </c:pt>
                <c:pt idx="299">
                  <c:v>0.24768012986692975</c:v>
                </c:pt>
                <c:pt idx="300">
                  <c:v>0.25020020840763801</c:v>
                </c:pt>
                <c:pt idx="301">
                  <c:v>0.25020020840763801</c:v>
                </c:pt>
                <c:pt idx="302">
                  <c:v>0.25020020840763801</c:v>
                </c:pt>
                <c:pt idx="303">
                  <c:v>0.25020020840763801</c:v>
                </c:pt>
                <c:pt idx="304">
                  <c:v>0.25020020840763801</c:v>
                </c:pt>
                <c:pt idx="305">
                  <c:v>0.25020020840763801</c:v>
                </c:pt>
                <c:pt idx="306">
                  <c:v>0.24768031207014513</c:v>
                </c:pt>
                <c:pt idx="307">
                  <c:v>0.24517322330873412</c:v>
                </c:pt>
                <c:pt idx="308">
                  <c:v>0.24267919513353597</c:v>
                </c:pt>
                <c:pt idx="309">
                  <c:v>0.24019834899980194</c:v>
                </c:pt>
                <c:pt idx="310">
                  <c:v>0.23773080366036548</c:v>
                </c:pt>
                <c:pt idx="311">
                  <c:v>0.23527667515059822</c:v>
                </c:pt>
                <c:pt idx="312">
                  <c:v>0.23283607676800197</c:v>
                </c:pt>
                <c:pt idx="313">
                  <c:v>0.23040911905298359</c:v>
                </c:pt>
                <c:pt idx="314">
                  <c:v>0.2279959097708206</c:v>
                </c:pt>
                <c:pt idx="315">
                  <c:v>0.22559655389482164</c:v>
                </c:pt>
                <c:pt idx="316">
                  <c:v>0.22321115359068613</c:v>
                </c:pt>
                <c:pt idx="317">
                  <c:v>0.22083980820206661</c:v>
                </c:pt>
                <c:pt idx="318">
                  <c:v>0.21848261423733625</c:v>
                </c:pt>
                <c:pt idx="319">
                  <c:v>0.21613966535756268</c:v>
                </c:pt>
                <c:pt idx="320">
                  <c:v>0.21381105236568937</c:v>
                </c:pt>
                <c:pt idx="321">
                  <c:v>0.21149686319692393</c:v>
                </c:pt>
                <c:pt idx="322">
                  <c:v>0.20919718291033265</c:v>
                </c:pt>
                <c:pt idx="323">
                  <c:v>0.20691209368163904</c:v>
                </c:pt>
                <c:pt idx="324">
                  <c:v>0.20464167479722351</c:v>
                </c:pt>
                <c:pt idx="325">
                  <c:v>0.20238600264932144</c:v>
                </c:pt>
                <c:pt idx="326">
                  <c:v>0.20014515073241387</c:v>
                </c:pt>
                <c:pt idx="327">
                  <c:v>0.1979191896408066</c:v>
                </c:pt>
                <c:pt idx="328">
                  <c:v>0.1957081870673911</c:v>
                </c:pt>
                <c:pt idx="329">
                  <c:v>0.19351220780358058</c:v>
                </c:pt>
                <c:pt idx="330">
                  <c:v>0.19133131374041298</c:v>
                </c:pt>
                <c:pt idx="331">
                  <c:v>0.19133131374041298</c:v>
                </c:pt>
                <c:pt idx="332">
                  <c:v>0.19133131374041298</c:v>
                </c:pt>
                <c:pt idx="333">
                  <c:v>0.19133131374041298</c:v>
                </c:pt>
                <c:pt idx="334">
                  <c:v>0.19133131374041298</c:v>
                </c:pt>
                <c:pt idx="335">
                  <c:v>0.19133131374041298</c:v>
                </c:pt>
                <c:pt idx="336">
                  <c:v>0.19351481145780638</c:v>
                </c:pt>
                <c:pt idx="337">
                  <c:v>0.19571343008414291</c:v>
                </c:pt>
                <c:pt idx="338">
                  <c:v>0.19792699575639633</c:v>
                </c:pt>
                <c:pt idx="339">
                  <c:v>0.20015544105694336</c:v>
                </c:pt>
                <c:pt idx="340">
                  <c:v>0.20239869568189736</c:v>
                </c:pt>
                <c:pt idx="341">
                  <c:v>0.20465668643735402</c:v>
                </c:pt>
                <c:pt idx="342">
                  <c:v>0.2069293372423541</c:v>
                </c:pt>
                <c:pt idx="343">
                  <c:v>0.20921656913303419</c:v>
                </c:pt>
                <c:pt idx="344">
                  <c:v>0.21151830026796839</c:v>
                </c:pt>
                <c:pt idx="345">
                  <c:v>0.21383444593470605</c:v>
                </c:pt>
                <c:pt idx="346">
                  <c:v>0.21616491855750722</c:v>
                </c:pt>
                <c:pt idx="347">
                  <c:v>0.21850962770627863</c:v>
                </c:pt>
                <c:pt idx="348">
                  <c:v>0.22086848010671112</c:v>
                </c:pt>
                <c:pt idx="349">
                  <c:v>0.22324137965161839</c:v>
                </c:pt>
                <c:pt idx="350">
                  <c:v>0.22562822741347716</c:v>
                </c:pt>
                <c:pt idx="351">
                  <c:v>0.22802892165816699</c:v>
                </c:pt>
                <c:pt idx="352">
                  <c:v>0.23044335785990702</c:v>
                </c:pt>
                <c:pt idx="353">
                  <c:v>0.23287142871738753</c:v>
                </c:pt>
                <c:pt idx="354">
                  <c:v>0.23531302417109079</c:v>
                </c:pt>
                <c:pt idx="355">
                  <c:v>0.23776803142179759</c:v>
                </c:pt>
                <c:pt idx="356">
                  <c:v>0.24023633495027277</c:v>
                </c:pt>
                <c:pt idx="357">
                  <c:v>0.24271781653812341</c:v>
                </c:pt>
                <c:pt idx="358">
                  <c:v>0.24521235528982216</c:v>
                </c:pt>
                <c:pt idx="359">
                  <c:v>0.2477198276558869</c:v>
                </c:pt>
                <c:pt idx="360">
                  <c:v>0.25024010745720821</c:v>
                </c:pt>
                <c:pt idx="361">
                  <c:v>0.25024010745720821</c:v>
                </c:pt>
                <c:pt idx="362">
                  <c:v>0.25024010745720821</c:v>
                </c:pt>
                <c:pt idx="363">
                  <c:v>0.25024010745720821</c:v>
                </c:pt>
                <c:pt idx="364">
                  <c:v>0.25024010745720821</c:v>
                </c:pt>
                <c:pt idx="365">
                  <c:v>0.25024010745720821</c:v>
                </c:pt>
                <c:pt idx="366">
                  <c:v>0.24772000784849915</c:v>
                </c:pt>
                <c:pt idx="367">
                  <c:v>0.24521271382407736</c:v>
                </c:pt>
                <c:pt idx="368">
                  <c:v>0.24271847844646083</c:v>
                </c:pt>
                <c:pt idx="369">
                  <c:v>0.24023742321329475</c:v>
                </c:pt>
                <c:pt idx="370">
                  <c:v>0.23776966692015644</c:v>
                </c:pt>
                <c:pt idx="371">
                  <c:v>0.23531532564549323</c:v>
                </c:pt>
                <c:pt idx="372">
                  <c:v>0.23287451273019547</c:v>
                </c:pt>
                <c:pt idx="373">
                  <c:v>0.2304473387583531</c:v>
                </c:pt>
                <c:pt idx="374">
                  <c:v>0.2280339115392023</c:v>
                </c:pt>
                <c:pt idx="375">
                  <c:v>0.22563433609026681</c:v>
                </c:pt>
                <c:pt idx="376">
                  <c:v>0.22324871462169896</c:v>
                </c:pt>
                <c:pt idx="377">
                  <c:v>0.22087714652182269</c:v>
                </c:pt>
                <c:pt idx="378">
                  <c:v>0.21851972834388231</c:v>
                </c:pt>
                <c:pt idx="379">
                  <c:v>0.216176553793997</c:v>
                </c:pt>
                <c:pt idx="380">
                  <c:v>0.21384771372032338</c:v>
                </c:pt>
                <c:pt idx="381">
                  <c:v>0.21153329610342453</c:v>
                </c:pt>
                <c:pt idx="382">
                  <c:v>0.20923338604784561</c:v>
                </c:pt>
                <c:pt idx="383">
                  <c:v>0.20694806577489325</c:v>
                </c:pt>
                <c:pt idx="384">
                  <c:v>0.2046774146166167</c:v>
                </c:pt>
                <c:pt idx="385">
                  <c:v>0.20242150901098649</c:v>
                </c:pt>
                <c:pt idx="386">
                  <c:v>0.20018042249826662</c:v>
                </c:pt>
                <c:pt idx="387">
                  <c:v>0.19795422571857493</c:v>
                </c:pt>
                <c:pt idx="388">
                  <c:v>0.19574298641062529</c:v>
                </c:pt>
                <c:pt idx="389">
                  <c:v>0.1935467694116452</c:v>
                </c:pt>
                <c:pt idx="390">
                  <c:v>0.19136563665846054</c:v>
                </c:pt>
                <c:pt idx="391">
                  <c:v>0.19136563665846054</c:v>
                </c:pt>
                <c:pt idx="392">
                  <c:v>0.19136563665846054</c:v>
                </c:pt>
                <c:pt idx="393">
                  <c:v>0.19136563665846054</c:v>
                </c:pt>
                <c:pt idx="394">
                  <c:v>0.19136563665846054</c:v>
                </c:pt>
                <c:pt idx="395">
                  <c:v>0.19136563665846054</c:v>
                </c:pt>
                <c:pt idx="396">
                  <c:v>0.19354937160924604</c:v>
                </c:pt>
                <c:pt idx="397">
                  <c:v>0.19574822648790632</c:v>
                </c:pt>
                <c:pt idx="398">
                  <c:v>0.19796202737171401</c:v>
                </c:pt>
                <c:pt idx="399">
                  <c:v>0.20019070679742787</c:v>
                </c:pt>
                <c:pt idx="400">
                  <c:v>0.20243419441556318</c:v>
                </c:pt>
                <c:pt idx="401">
                  <c:v>0.20469241698665491</c:v>
                </c:pt>
                <c:pt idx="402">
                  <c:v>0.20696529838423966</c:v>
                </c:pt>
                <c:pt idx="403">
                  <c:v>0.20925275959902445</c:v>
                </c:pt>
                <c:pt idx="404">
                  <c:v>0.21155471874424794</c:v>
                </c:pt>
                <c:pt idx="405">
                  <c:v>0.21387109106223662</c:v>
                </c:pt>
                <c:pt idx="406">
                  <c:v>0.21620178893215936</c:v>
                </c:pt>
                <c:pt idx="407">
                  <c:v>0.21854672187898219</c:v>
                </c:pt>
                <c:pt idx="408">
                  <c:v>0.2209057965836248</c:v>
                </c:pt>
                <c:pt idx="409">
                  <c:v>0.22327891689431814</c:v>
                </c:pt>
                <c:pt idx="410">
                  <c:v>0.2256659838391637</c:v>
                </c:pt>
                <c:pt idx="411">
                  <c:v>0.22806689563989196</c:v>
                </c:pt>
                <c:pt idx="412">
                  <c:v>0.23048154772681836</c:v>
                </c:pt>
                <c:pt idx="413">
                  <c:v>0.23290983275499319</c:v>
                </c:pt>
                <c:pt idx="414">
                  <c:v>0.2353516406215416</c:v>
                </c:pt>
                <c:pt idx="415">
                  <c:v>0.23780685848418848</c:v>
                </c:pt>
                <c:pt idx="416">
                  <c:v>0.24027537078096275</c:v>
                </c:pt>
                <c:pt idx="417">
                  <c:v>0.24275705925107394</c:v>
                </c:pt>
                <c:pt idx="418">
                  <c:v>0.24525180295695367</c:v>
                </c:pt>
                <c:pt idx="419">
                  <c:v>0.24775947830745371</c:v>
                </c:pt>
                <c:pt idx="420">
                  <c:v>0.25027995908219119</c:v>
                </c:pt>
                <c:pt idx="421">
                  <c:v>0.25027995908219119</c:v>
                </c:pt>
                <c:pt idx="422">
                  <c:v>0.25027995908219119</c:v>
                </c:pt>
                <c:pt idx="423">
                  <c:v>0.25027995908219119</c:v>
                </c:pt>
                <c:pt idx="424">
                  <c:v>0.25027995908219119</c:v>
                </c:pt>
                <c:pt idx="425">
                  <c:v>0.25027995908219119</c:v>
                </c:pt>
                <c:pt idx="426">
                  <c:v>0.24775965649168111</c:v>
                </c:pt>
                <c:pt idx="427">
                  <c:v>0.24525215749553414</c:v>
                </c:pt>
                <c:pt idx="428">
                  <c:v>0.24275771520857964</c:v>
                </c:pt>
                <c:pt idx="429">
                  <c:v>0.24027645117079741</c:v>
                </c:pt>
                <c:pt idx="430">
                  <c:v>0.23780848422044898</c:v>
                </c:pt>
                <c:pt idx="431">
                  <c:v>0.23535393047899755</c:v>
                </c:pt>
                <c:pt idx="432">
                  <c:v>0.23291290333066234</c:v>
                </c:pt>
                <c:pt idx="433">
                  <c:v>0.23048551340315648</c:v>
                </c:pt>
                <c:pt idx="434">
                  <c:v>0.2280718685496147</c:v>
                </c:pt>
                <c:pt idx="435">
                  <c:v>0.22567207383171595</c:v>
                </c:pt>
                <c:pt idx="436">
                  <c:v>0.22328623150400539</c:v>
                </c:pt>
                <c:pt idx="437">
                  <c:v>0.22091444099941857</c:v>
                </c:pt>
                <c:pt idx="438">
                  <c:v>0.21855679891601087</c:v>
                </c:pt>
                <c:pt idx="439">
                  <c:v>0.21621339900489334</c:v>
                </c:pt>
                <c:pt idx="440">
                  <c:v>0.2138843321593758</c:v>
                </c:pt>
                <c:pt idx="441">
                  <c:v>0.21156968640531726</c:v>
                </c:pt>
                <c:pt idx="442">
                  <c:v>0.20926954689268218</c:v>
                </c:pt>
                <c:pt idx="443">
                  <c:v>0.20698399588830121</c:v>
                </c:pt>
                <c:pt idx="444">
                  <c:v>0.20471311276983309</c:v>
                </c:pt>
                <c:pt idx="445">
                  <c:v>0.20245697402092461</c:v>
                </c:pt>
                <c:pt idx="446">
                  <c:v>0.20021565322756407</c:v>
                </c:pt>
                <c:pt idx="447">
                  <c:v>0.19798922107562292</c:v>
                </c:pt>
                <c:pt idx="448">
                  <c:v>0.19577774534957934</c:v>
                </c:pt>
                <c:pt idx="449">
                  <c:v>0.19358129093241727</c:v>
                </c:pt>
                <c:pt idx="450">
                  <c:v>0.19139991980669294</c:v>
                </c:pt>
                <c:pt idx="451">
                  <c:v>0.19139991980669294</c:v>
                </c:pt>
                <c:pt idx="452">
                  <c:v>0.19139991980669294</c:v>
                </c:pt>
                <c:pt idx="453">
                  <c:v>0.19139991980669294</c:v>
                </c:pt>
                <c:pt idx="454">
                  <c:v>0.19139991980669294</c:v>
                </c:pt>
                <c:pt idx="455">
                  <c:v>0.19139991980669294</c:v>
                </c:pt>
                <c:pt idx="456">
                  <c:v>0.19358389167481302</c:v>
                </c:pt>
                <c:pt idx="457">
                  <c:v>0.19578298249026369</c:v>
                </c:pt>
                <c:pt idx="458">
                  <c:v>0.19799701827069344</c:v>
                </c:pt>
                <c:pt idx="459">
                  <c:v>0.20022593150730122</c:v>
                </c:pt>
                <c:pt idx="460">
                  <c:v>0.20246965180506238</c:v>
                </c:pt>
                <c:pt idx="461">
                  <c:v>0.20472810587900978</c:v>
                </c:pt>
                <c:pt idx="462">
                  <c:v>0.20700121755723441</c:v>
                </c:pt>
                <c:pt idx="463">
                  <c:v>0.20928890778507286</c:v>
                </c:pt>
                <c:pt idx="464">
                  <c:v>0.21159109463048739</c:v>
                </c:pt>
                <c:pt idx="465">
                  <c:v>0.2139076932906408</c:v>
                </c:pt>
                <c:pt idx="466">
                  <c:v>0.2162386160996701</c:v>
                </c:pt>
                <c:pt idx="467">
                  <c:v>0.21858377253766029</c:v>
                </c:pt>
                <c:pt idx="468">
                  <c:v>0.22094306924081936</c:v>
                </c:pt>
                <c:pt idx="469">
                  <c:v>0.22331641001285527</c:v>
                </c:pt>
                <c:pt idx="470">
                  <c:v>0.22570369583755381</c:v>
                </c:pt>
                <c:pt idx="471">
                  <c:v>0.22810482489255626</c:v>
                </c:pt>
                <c:pt idx="472">
                  <c:v>0.23051969256433374</c:v>
                </c:pt>
                <c:pt idx="473">
                  <c:v>0.23294819146435639</c:v>
                </c:pt>
                <c:pt idx="474">
                  <c:v>0.23539021144645172</c:v>
                </c:pt>
                <c:pt idx="475">
                  <c:v>0.2378456396253483</c:v>
                </c:pt>
                <c:pt idx="476">
                  <c:v>0.24031436039639845</c:v>
                </c:pt>
                <c:pt idx="477">
                  <c:v>0.24279625545647329</c:v>
                </c:pt>
                <c:pt idx="478">
                  <c:v>0.24529120382602251</c:v>
                </c:pt>
                <c:pt idx="479">
                  <c:v>0.24779908187229063</c:v>
                </c:pt>
                <c:pt idx="480">
                  <c:v>0.25031976333368011</c:v>
                </c:pt>
                <c:pt idx="481">
                  <c:v>0.25031976333368011</c:v>
                </c:pt>
                <c:pt idx="482">
                  <c:v>0.25031976333368011</c:v>
                </c:pt>
                <c:pt idx="483">
                  <c:v>0.25031976333368011</c:v>
                </c:pt>
                <c:pt idx="484">
                  <c:v>0.25031976333368011</c:v>
                </c:pt>
                <c:pt idx="485">
                  <c:v>0.25031976333368011</c:v>
                </c:pt>
                <c:pt idx="486">
                  <c:v>0.24779925805034964</c:v>
                </c:pt>
                <c:pt idx="487">
                  <c:v>0.24529155437332814</c:v>
                </c:pt>
                <c:pt idx="488">
                  <c:v>0.24279690546968064</c:v>
                </c:pt>
                <c:pt idx="489">
                  <c:v>0.24031543292166235</c:v>
                </c:pt>
                <c:pt idx="490">
                  <c:v>0.23784725561015943</c:v>
                </c:pt>
                <c:pt idx="491">
                  <c:v>0.23539248969959128</c:v>
                </c:pt>
                <c:pt idx="492">
                  <c:v>0.23295124861744626</c:v>
                </c:pt>
                <c:pt idx="493">
                  <c:v>0.23052364303500078</c:v>
                </c:pt>
                <c:pt idx="494">
                  <c:v>0.22810978084922828</c:v>
                </c:pt>
                <c:pt idx="495">
                  <c:v>0.2257097671659031</c:v>
                </c:pt>
                <c:pt idx="496">
                  <c:v>0.22332370428390336</c:v>
                </c:pt>
                <c:pt idx="497">
                  <c:v>0.22095169168071621</c:v>
                </c:pt>
                <c:pt idx="498">
                  <c:v>0.21859382599914831</c:v>
                </c:pt>
                <c:pt idx="499">
                  <c:v>0.21625020103524267</c:v>
                </c:pt>
                <c:pt idx="500">
                  <c:v>0.21392090772740288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F45-4027-81BC-3961C6BE2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622032"/>
        <c:axId val="738303920"/>
      </c:scatterChart>
      <c:valAx>
        <c:axId val="1097622032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8303920"/>
        <c:crosses val="autoZero"/>
        <c:crossBetween val="midCat"/>
        <c:majorUnit val="20"/>
      </c:valAx>
      <c:valAx>
        <c:axId val="738303920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976220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543647321862546E-2"/>
          <c:y val="7.395510905964342E-2"/>
          <c:w val="0.89683999960777006"/>
          <c:h val="0.86067679731915403"/>
        </c:manualLayout>
      </c:layout>
      <c:scatterChart>
        <c:scatterStyle val="lineMarker"/>
        <c:varyColors val="0"/>
        <c:ser>
          <c:idx val="2"/>
          <c:order val="0"/>
          <c:tx>
            <c:v>f(AA)</c:v>
          </c:tx>
          <c:spPr>
            <a:ln w="28575">
              <a:solidFill>
                <a:srgbClr val="00B0F0"/>
              </a:solidFill>
            </a:ln>
          </c:spPr>
          <c:marker>
            <c:symbol val="none"/>
          </c:marker>
          <c:yVal>
            <c:numRef>
              <c:f>'(4) GSM var env simple'!$I$12:$I$512</c:f>
              <c:numCache>
                <c:formatCode>0.0000</c:formatCode>
                <c:ptCount val="50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0.28800017155457563</c:v>
                </c:pt>
                <c:pt idx="7">
                  <c:v>0.32845889532404887</c:v>
                </c:pt>
                <c:pt idx="8">
                  <c:v>0.3703933235958049</c:v>
                </c:pt>
                <c:pt idx="9">
                  <c:v>0.41317432265419923</c:v>
                </c:pt>
                <c:pt idx="10">
                  <c:v>0.45617247198487326</c:v>
                </c:pt>
                <c:pt idx="11">
                  <c:v>0.4987868190749758</c:v>
                </c:pt>
                <c:pt idx="12">
                  <c:v>0.54047222893246372</c:v>
                </c:pt>
                <c:pt idx="13">
                  <c:v>0.58075907272640459</c:v>
                </c:pt>
                <c:pt idx="14">
                  <c:v>0.61926472904076213</c:v>
                </c:pt>
                <c:pt idx="15">
                  <c:v>0.65569748595051225</c:v>
                </c:pt>
                <c:pt idx="16">
                  <c:v>0.65569748595051225</c:v>
                </c:pt>
                <c:pt idx="17">
                  <c:v>0.65569748595051225</c:v>
                </c:pt>
                <c:pt idx="18">
                  <c:v>0.65569748595051225</c:v>
                </c:pt>
                <c:pt idx="19">
                  <c:v>0.65569748595051225</c:v>
                </c:pt>
                <c:pt idx="20">
                  <c:v>0.65569748595051225</c:v>
                </c:pt>
                <c:pt idx="21">
                  <c:v>0.61119146421313475</c:v>
                </c:pt>
                <c:pt idx="22">
                  <c:v>0.56372214548153221</c:v>
                </c:pt>
                <c:pt idx="23">
                  <c:v>0.51434751101018605</c:v>
                </c:pt>
                <c:pt idx="24">
                  <c:v>0.46390995837794502</c:v>
                </c:pt>
                <c:pt idx="25">
                  <c:v>0.4133593703099922</c:v>
                </c:pt>
                <c:pt idx="26">
                  <c:v>0.36369462962225291</c:v>
                </c:pt>
                <c:pt idx="27">
                  <c:v>0.31589043252875415</c:v>
                </c:pt>
                <c:pt idx="28">
                  <c:v>0.270823374138561</c:v>
                </c:pt>
                <c:pt idx="29">
                  <c:v>0.22920867301330514</c:v>
                </c:pt>
                <c:pt idx="30">
                  <c:v>0.19155695442081527</c:v>
                </c:pt>
                <c:pt idx="31">
                  <c:v>0.19155695442081527</c:v>
                </c:pt>
                <c:pt idx="32">
                  <c:v>0.19155695442081527</c:v>
                </c:pt>
                <c:pt idx="33">
                  <c:v>0.19155695442081527</c:v>
                </c:pt>
                <c:pt idx="34">
                  <c:v>0.19155695442081527</c:v>
                </c:pt>
                <c:pt idx="35">
                  <c:v>0.19155695442081527</c:v>
                </c:pt>
                <c:pt idx="36">
                  <c:v>0.22508896860017547</c:v>
                </c:pt>
                <c:pt idx="37">
                  <c:v>0.26181503524460459</c:v>
                </c:pt>
                <c:pt idx="38">
                  <c:v>0.30095211192988042</c:v>
                </c:pt>
                <c:pt idx="39">
                  <c:v>0.34196058686649011</c:v>
                </c:pt>
                <c:pt idx="40">
                  <c:v>0.38423974877970701</c:v>
                </c:pt>
                <c:pt idx="41">
                  <c:v>0.42715964601140083</c:v>
                </c:pt>
                <c:pt idx="42">
                  <c:v>0.47009672886263287</c:v>
                </c:pt>
                <c:pt idx="43">
                  <c:v>0.51246553648463067</c:v>
                </c:pt>
                <c:pt idx="44">
                  <c:v>0.55374372021823737</c:v>
                </c:pt>
                <c:pt idx="45">
                  <c:v>0.59348906498929366</c:v>
                </c:pt>
                <c:pt idx="46">
                  <c:v>0.59348906498929366</c:v>
                </c:pt>
                <c:pt idx="47">
                  <c:v>0.59348906498929366</c:v>
                </c:pt>
                <c:pt idx="48">
                  <c:v>0.59348906498929366</c:v>
                </c:pt>
                <c:pt idx="49">
                  <c:v>0.59348906498929366</c:v>
                </c:pt>
                <c:pt idx="50">
                  <c:v>0.59348906498929366</c:v>
                </c:pt>
                <c:pt idx="51">
                  <c:v>0.54570144447647173</c:v>
                </c:pt>
                <c:pt idx="52">
                  <c:v>0.49583568427062724</c:v>
                </c:pt>
                <c:pt idx="53">
                  <c:v>0.44524191580313738</c:v>
                </c:pt>
                <c:pt idx="54">
                  <c:v>0.39490118860288359</c:v>
                </c:pt>
                <c:pt idx="55">
                  <c:v>0.3458123362917857</c:v>
                </c:pt>
                <c:pt idx="56">
                  <c:v>0.29892217835194229</c:v>
                </c:pt>
                <c:pt idx="57">
                  <c:v>0.25505430709803401</c:v>
                </c:pt>
                <c:pt idx="58">
                  <c:v>0.21485229412703136</c:v>
                </c:pt>
                <c:pt idx="59">
                  <c:v>0.17874544585556912</c:v>
                </c:pt>
                <c:pt idx="60">
                  <c:v>0.14694040403221223</c:v>
                </c:pt>
                <c:pt idx="61">
                  <c:v>0.14694040403221223</c:v>
                </c:pt>
                <c:pt idx="62">
                  <c:v>0.14694040403221223</c:v>
                </c:pt>
                <c:pt idx="63">
                  <c:v>0.14694040403221223</c:v>
                </c:pt>
                <c:pt idx="64">
                  <c:v>0.14694040403221223</c:v>
                </c:pt>
                <c:pt idx="65">
                  <c:v>0.14694040403221223</c:v>
                </c:pt>
                <c:pt idx="66">
                  <c:v>0.17574941528468974</c:v>
                </c:pt>
                <c:pt idx="67">
                  <c:v>0.20811408429637049</c:v>
                </c:pt>
                <c:pt idx="68">
                  <c:v>0.24349894536796385</c:v>
                </c:pt>
                <c:pt idx="69">
                  <c:v>0.28151910421792747</c:v>
                </c:pt>
                <c:pt idx="70">
                  <c:v>0.3216830679317676</c:v>
                </c:pt>
                <c:pt idx="71">
                  <c:v>0.36341777301881567</c:v>
                </c:pt>
                <c:pt idx="72">
                  <c:v>0.4061030379652113</c:v>
                </c:pt>
                <c:pt idx="73">
                  <c:v>0.44910789385783834</c:v>
                </c:pt>
                <c:pt idx="74">
                  <c:v>0.49182464203287435</c:v>
                </c:pt>
                <c:pt idx="75">
                  <c:v>0.53369739114042614</c:v>
                </c:pt>
                <c:pt idx="76">
                  <c:v>0.53369739114042614</c:v>
                </c:pt>
                <c:pt idx="77">
                  <c:v>0.53369739114042614</c:v>
                </c:pt>
                <c:pt idx="78">
                  <c:v>0.53369739114042614</c:v>
                </c:pt>
                <c:pt idx="79">
                  <c:v>0.53369739114042614</c:v>
                </c:pt>
                <c:pt idx="80">
                  <c:v>0.53369739114042614</c:v>
                </c:pt>
                <c:pt idx="81">
                  <c:v>0.48412801721566179</c:v>
                </c:pt>
                <c:pt idx="82">
                  <c:v>0.43351052252214373</c:v>
                </c:pt>
                <c:pt idx="83">
                  <c:v>0.38337187403060607</c:v>
                </c:pt>
                <c:pt idx="84">
                  <c:v>0.33471192528808591</c:v>
                </c:pt>
                <c:pt idx="85">
                  <c:v>0.28845498531498132</c:v>
                </c:pt>
                <c:pt idx="86">
                  <c:v>0.24538724082379534</c:v>
                </c:pt>
                <c:pt idx="87">
                  <c:v>0.20610470270225145</c:v>
                </c:pt>
                <c:pt idx="88">
                  <c:v>0.17098485611408518</c:v>
                </c:pt>
                <c:pt idx="89">
                  <c:v>0.1401841618819884</c:v>
                </c:pt>
                <c:pt idx="90">
                  <c:v>0.11365846030646556</c:v>
                </c:pt>
                <c:pt idx="91">
                  <c:v>0.11365846030646556</c:v>
                </c:pt>
                <c:pt idx="92">
                  <c:v>0.11365846030646556</c:v>
                </c:pt>
                <c:pt idx="93">
                  <c:v>0.11365846030646556</c:v>
                </c:pt>
                <c:pt idx="94">
                  <c:v>0.11365846030646556</c:v>
                </c:pt>
                <c:pt idx="95">
                  <c:v>0.11365846030646556</c:v>
                </c:pt>
                <c:pt idx="96">
                  <c:v>0.1380527089022365</c:v>
                </c:pt>
                <c:pt idx="97">
                  <c:v>0.16607118878072172</c:v>
                </c:pt>
                <c:pt idx="98">
                  <c:v>0.19741422462088187</c:v>
                </c:pt>
                <c:pt idx="99">
                  <c:v>0.23186948424087597</c:v>
                </c:pt>
                <c:pt idx="100">
                  <c:v>0.26909513867918983</c:v>
                </c:pt>
                <c:pt idx="101">
                  <c:v>0.30863224484293117</c:v>
                </c:pt>
                <c:pt idx="102">
                  <c:v>0.34993030987564128</c:v>
                </c:pt>
                <c:pt idx="103">
                  <c:v>0.39238027644473999</c:v>
                </c:pt>
                <c:pt idx="104">
                  <c:v>0.43535073751657871</c:v>
                </c:pt>
                <c:pt idx="105">
                  <c:v>0.47822312709770848</c:v>
                </c:pt>
                <c:pt idx="106">
                  <c:v>0.47822312709770848</c:v>
                </c:pt>
                <c:pt idx="107">
                  <c:v>0.47822312709770848</c:v>
                </c:pt>
                <c:pt idx="108">
                  <c:v>0.47822312709770848</c:v>
                </c:pt>
                <c:pt idx="109">
                  <c:v>0.47822312709770848</c:v>
                </c:pt>
                <c:pt idx="110">
                  <c:v>0.47822312709770848</c:v>
                </c:pt>
                <c:pt idx="111">
                  <c:v>0.42821119187061862</c:v>
                </c:pt>
                <c:pt idx="112">
                  <c:v>0.37818894861174263</c:v>
                </c:pt>
                <c:pt idx="113">
                  <c:v>0.32973932031633707</c:v>
                </c:pt>
                <c:pt idx="114">
                  <c:v>0.28378249253816751</c:v>
                </c:pt>
                <c:pt idx="115">
                  <c:v>0.24108690257332352</c:v>
                </c:pt>
                <c:pt idx="116">
                  <c:v>0.20222655517578941</c:v>
                </c:pt>
                <c:pt idx="117">
                  <c:v>0.16755546707737745</c:v>
                </c:pt>
                <c:pt idx="118">
                  <c:v>0.13720778453836907</c:v>
                </c:pt>
                <c:pt idx="119">
                  <c:v>0.11112025014731185</c:v>
                </c:pt>
                <c:pt idx="120">
                  <c:v>8.9070191776518842E-2</c:v>
                </c:pt>
                <c:pt idx="121">
                  <c:v>8.9070191776518842E-2</c:v>
                </c:pt>
                <c:pt idx="122">
                  <c:v>8.9070191776518842E-2</c:v>
                </c:pt>
                <c:pt idx="123">
                  <c:v>8.9070191776518842E-2</c:v>
                </c:pt>
                <c:pt idx="124">
                  <c:v>8.9070191776518842E-2</c:v>
                </c:pt>
                <c:pt idx="125">
                  <c:v>8.9070191776518842E-2</c:v>
                </c:pt>
                <c:pt idx="126">
                  <c:v>0.10961923285424721</c:v>
                </c:pt>
                <c:pt idx="127">
                  <c:v>0.13367261667254909</c:v>
                </c:pt>
                <c:pt idx="128">
                  <c:v>0.16112442138035149</c:v>
                </c:pt>
                <c:pt idx="129">
                  <c:v>0.19191999525837666</c:v>
                </c:pt>
                <c:pt idx="130">
                  <c:v>0.22587247848453998</c:v>
                </c:pt>
                <c:pt idx="131">
                  <c:v>0.26266156211883906</c:v>
                </c:pt>
                <c:pt idx="132">
                  <c:v>0.30184646361025702</c:v>
                </c:pt>
                <c:pt idx="133">
                  <c:v>0.34288992669748986</c:v>
                </c:pt>
                <c:pt idx="134">
                  <c:v>0.38519024041087635</c:v>
                </c:pt>
                <c:pt idx="135">
                  <c:v>0.42811721645185868</c:v>
                </c:pt>
                <c:pt idx="136">
                  <c:v>0.42811721645185868</c:v>
                </c:pt>
                <c:pt idx="137">
                  <c:v>0.42811721645185868</c:v>
                </c:pt>
                <c:pt idx="138">
                  <c:v>0.42811721645185868</c:v>
                </c:pt>
                <c:pt idx="139">
                  <c:v>0.42811721645185868</c:v>
                </c:pt>
                <c:pt idx="140">
                  <c:v>0.42811721645185868</c:v>
                </c:pt>
                <c:pt idx="141">
                  <c:v>0.37871680689195014</c:v>
                </c:pt>
                <c:pt idx="142">
                  <c:v>0.33025306517151976</c:v>
                </c:pt>
                <c:pt idx="143">
                  <c:v>0.28426485785077099</c:v>
                </c:pt>
                <c:pt idx="144">
                  <c:v>0.2415304201766531</c:v>
                </c:pt>
                <c:pt idx="145">
                  <c:v>0.20262615338650267</c:v>
                </c:pt>
                <c:pt idx="146">
                  <c:v>0.16790850692796155</c:v>
                </c:pt>
                <c:pt idx="147">
                  <c:v>0.13751392728096812</c:v>
                </c:pt>
                <c:pt idx="148">
                  <c:v>0.1113811158881613</c:v>
                </c:pt>
                <c:pt idx="149">
                  <c:v>8.9288892813128073E-2</c:v>
                </c:pt>
                <c:pt idx="150">
                  <c:v>7.0901577733718038E-2</c:v>
                </c:pt>
                <c:pt idx="151">
                  <c:v>7.0901577733718038E-2</c:v>
                </c:pt>
                <c:pt idx="152">
                  <c:v>7.0901577733718038E-2</c:v>
                </c:pt>
                <c:pt idx="153">
                  <c:v>7.0901577733718038E-2</c:v>
                </c:pt>
                <c:pt idx="154">
                  <c:v>7.0901577733718038E-2</c:v>
                </c:pt>
                <c:pt idx="155">
                  <c:v>7.0901577733718038E-2</c:v>
                </c:pt>
                <c:pt idx="156">
                  <c:v>8.8234234711046119E-2</c:v>
                </c:pt>
                <c:pt idx="157">
                  <c:v>0.10885088286248092</c:v>
                </c:pt>
                <c:pt idx="158">
                  <c:v>0.13279029083116461</c:v>
                </c:pt>
                <c:pt idx="159">
                  <c:v>0.16012561310928242</c:v>
                </c:pt>
                <c:pt idx="160">
                  <c:v>0.19080868165669213</c:v>
                </c:pt>
                <c:pt idx="161">
                  <c:v>0.22465732719991682</c:v>
                </c:pt>
                <c:pt idx="162">
                  <c:v>0.2613556777941452</c:v>
                </c:pt>
                <c:pt idx="163">
                  <c:v>0.30046674622750352</c:v>
                </c:pt>
                <c:pt idx="164">
                  <c:v>0.34145609346679595</c:v>
                </c:pt>
                <c:pt idx="165">
                  <c:v>0.38372363573812257</c:v>
                </c:pt>
                <c:pt idx="166">
                  <c:v>0.38372363573812257</c:v>
                </c:pt>
                <c:pt idx="167">
                  <c:v>0.38372363573812257</c:v>
                </c:pt>
                <c:pt idx="168">
                  <c:v>0.38372363573812257</c:v>
                </c:pt>
                <c:pt idx="169">
                  <c:v>0.38372363573812257</c:v>
                </c:pt>
                <c:pt idx="170">
                  <c:v>0.38372363573812257</c:v>
                </c:pt>
                <c:pt idx="171">
                  <c:v>0.33567733598151916</c:v>
                </c:pt>
                <c:pt idx="172">
                  <c:v>0.28937130390230459</c:v>
                </c:pt>
                <c:pt idx="173">
                  <c:v>0.24623176537661415</c:v>
                </c:pt>
                <c:pt idx="174">
                  <c:v>0.20686727142516803</c:v>
                </c:pt>
                <c:pt idx="175">
                  <c:v>0.17165999521502912</c:v>
                </c:pt>
                <c:pt idx="176">
                  <c:v>0.14077078343651866</c:v>
                </c:pt>
                <c:pt idx="177">
                  <c:v>0.11415925358605303</c:v>
                </c:pt>
                <c:pt idx="178">
                  <c:v>9.1620279290984388E-2</c:v>
                </c:pt>
                <c:pt idx="179">
                  <c:v>7.2828913845849913E-2</c:v>
                </c:pt>
                <c:pt idx="180">
                  <c:v>5.7386196093663154E-2</c:v>
                </c:pt>
                <c:pt idx="181">
                  <c:v>5.7386196093663154E-2</c:v>
                </c:pt>
                <c:pt idx="182">
                  <c:v>5.7386196093663154E-2</c:v>
                </c:pt>
                <c:pt idx="183">
                  <c:v>5.7386196093663154E-2</c:v>
                </c:pt>
                <c:pt idx="184">
                  <c:v>5.7386196093663154E-2</c:v>
                </c:pt>
                <c:pt idx="185">
                  <c:v>5.7386196093663154E-2</c:v>
                </c:pt>
                <c:pt idx="186">
                  <c:v>7.2086162331226999E-2</c:v>
                </c:pt>
                <c:pt idx="187">
                  <c:v>8.9809508832242993E-2</c:v>
                </c:pt>
                <c:pt idx="188">
                  <c:v>0.11069586235145452</c:v>
                </c:pt>
                <c:pt idx="189">
                  <c:v>0.13491380541122833</c:v>
                </c:pt>
                <c:pt idx="190">
                  <c:v>0.1625285414314537</c:v>
                </c:pt>
                <c:pt idx="191">
                  <c:v>0.19348115659734114</c:v>
                </c:pt>
                <c:pt idx="192">
                  <c:v>0.22757828691182772</c:v>
                </c:pt>
                <c:pt idx="193">
                  <c:v>0.26449344215794257</c:v>
                </c:pt>
                <c:pt idx="194">
                  <c:v>0.30378057764500527</c:v>
                </c:pt>
                <c:pt idx="195">
                  <c:v>0.34489855950604226</c:v>
                </c:pt>
                <c:pt idx="196">
                  <c:v>0.34489855950604226</c:v>
                </c:pt>
                <c:pt idx="197">
                  <c:v>0.34489855950604226</c:v>
                </c:pt>
                <c:pt idx="198">
                  <c:v>0.34489855950604226</c:v>
                </c:pt>
                <c:pt idx="199">
                  <c:v>0.34489855950604226</c:v>
                </c:pt>
                <c:pt idx="200">
                  <c:v>0.34489855950604226</c:v>
                </c:pt>
                <c:pt idx="201">
                  <c:v>0.29867190526723586</c:v>
                </c:pt>
                <c:pt idx="202">
                  <c:v>0.25483044953806905</c:v>
                </c:pt>
                <c:pt idx="203">
                  <c:v>0.21464936579008659</c:v>
                </c:pt>
                <c:pt idx="204">
                  <c:v>0.17856502131308527</c:v>
                </c:pt>
                <c:pt idx="205">
                  <c:v>0.14678300361871252</c:v>
                </c:pt>
                <c:pt idx="206">
                  <c:v>0.1193018463281152</c:v>
                </c:pt>
                <c:pt idx="207">
                  <c:v>9.5946858854697378E-2</c:v>
                </c:pt>
                <c:pt idx="208">
                  <c:v>7.6413971999662378E-2</c:v>
                </c:pt>
                <c:pt idx="209">
                  <c:v>6.0315902281746443E-2</c:v>
                </c:pt>
                <c:pt idx="210">
                  <c:v>4.722448645312663E-2</c:v>
                </c:pt>
                <c:pt idx="211">
                  <c:v>4.722448645312663E-2</c:v>
                </c:pt>
                <c:pt idx="212">
                  <c:v>4.722448645312663E-2</c:v>
                </c:pt>
                <c:pt idx="213">
                  <c:v>4.722448645312663E-2</c:v>
                </c:pt>
                <c:pt idx="214">
                  <c:v>4.722448645312663E-2</c:v>
                </c:pt>
                <c:pt idx="215">
                  <c:v>4.722448645312663E-2</c:v>
                </c:pt>
                <c:pt idx="216">
                  <c:v>5.9790559692324309E-2</c:v>
                </c:pt>
                <c:pt idx="217">
                  <c:v>7.5114977901921162E-2</c:v>
                </c:pt>
                <c:pt idx="218">
                  <c:v>9.3403745130323554E-2</c:v>
                </c:pt>
                <c:pt idx="219">
                  <c:v>0.11489229169725053</c:v>
                </c:pt>
                <c:pt idx="220">
                  <c:v>0.13973291589204997</c:v>
                </c:pt>
                <c:pt idx="221">
                  <c:v>0.16796926478512714</c:v>
                </c:pt>
                <c:pt idx="222">
                  <c:v>0.19951817314221626</c:v>
                </c:pt>
                <c:pt idx="223">
                  <c:v>0.23416135170256042</c:v>
                </c:pt>
                <c:pt idx="224">
                  <c:v>0.27154897415988721</c:v>
                </c:pt>
                <c:pt idx="225">
                  <c:v>0.31121540847143453</c:v>
                </c:pt>
                <c:pt idx="226">
                  <c:v>0.31121540847143453</c:v>
                </c:pt>
                <c:pt idx="227">
                  <c:v>0.31121540847143453</c:v>
                </c:pt>
                <c:pt idx="228">
                  <c:v>0.31121540847143453</c:v>
                </c:pt>
                <c:pt idx="229">
                  <c:v>0.31121540847143453</c:v>
                </c:pt>
                <c:pt idx="230">
                  <c:v>0.31121540847143453</c:v>
                </c:pt>
                <c:pt idx="231">
                  <c:v>0.26705624003686612</c:v>
                </c:pt>
                <c:pt idx="232">
                  <c:v>0.22577673032583265</c:v>
                </c:pt>
                <c:pt idx="233">
                  <c:v>0.18848599684300546</c:v>
                </c:pt>
                <c:pt idx="234">
                  <c:v>0.15546078007348232</c:v>
                </c:pt>
                <c:pt idx="235">
                  <c:v>0.12675630885769376</c:v>
                </c:pt>
                <c:pt idx="236">
                  <c:v>0.10224341223034139</c:v>
                </c:pt>
                <c:pt idx="237">
                  <c:v>8.1650397330768065E-2</c:v>
                </c:pt>
                <c:pt idx="238">
                  <c:v>6.4609271006338537E-2</c:v>
                </c:pt>
                <c:pt idx="239">
                  <c:v>5.069967062320184E-2</c:v>
                </c:pt>
                <c:pt idx="240">
                  <c:v>3.9485998634561773E-2</c:v>
                </c:pt>
                <c:pt idx="241">
                  <c:v>3.9485998634561773E-2</c:v>
                </c:pt>
                <c:pt idx="242">
                  <c:v>3.9485998634561773E-2</c:v>
                </c:pt>
                <c:pt idx="243">
                  <c:v>3.9485998634561773E-2</c:v>
                </c:pt>
                <c:pt idx="244">
                  <c:v>3.9485998634561773E-2</c:v>
                </c:pt>
                <c:pt idx="245">
                  <c:v>3.9485998634561773E-2</c:v>
                </c:pt>
                <c:pt idx="246">
                  <c:v>5.0326497521104643E-2</c:v>
                </c:pt>
                <c:pt idx="247">
                  <c:v>6.3674690599184472E-2</c:v>
                </c:pt>
                <c:pt idx="248">
                  <c:v>7.9777736720131942E-2</c:v>
                </c:pt>
                <c:pt idx="249">
                  <c:v>9.891520085704153E-2</c:v>
                </c:pt>
                <c:pt idx="250">
                  <c:v>0.12130322312272071</c:v>
                </c:pt>
                <c:pt idx="251">
                  <c:v>0.14706683492920983</c:v>
                </c:pt>
                <c:pt idx="252">
                  <c:v>0.17621667778188874</c:v>
                </c:pt>
                <c:pt idx="253">
                  <c:v>0.20863323513086718</c:v>
                </c:pt>
                <c:pt idx="254">
                  <c:v>0.24406161760765691</c:v>
                </c:pt>
                <c:pt idx="255">
                  <c:v>0.28211850713791709</c:v>
                </c:pt>
                <c:pt idx="256">
                  <c:v>0.28211850713791709</c:v>
                </c:pt>
                <c:pt idx="257">
                  <c:v>0.28211850713791709</c:v>
                </c:pt>
                <c:pt idx="258">
                  <c:v>0.28211850713791709</c:v>
                </c:pt>
                <c:pt idx="259">
                  <c:v>0.28211850713791709</c:v>
                </c:pt>
                <c:pt idx="260">
                  <c:v>0.28211850713791709</c:v>
                </c:pt>
                <c:pt idx="261">
                  <c:v>0.24011800316447637</c:v>
                </c:pt>
                <c:pt idx="262">
                  <c:v>0.20136092670468042</c:v>
                </c:pt>
                <c:pt idx="263">
                  <c:v>0.16679103281842994</c:v>
                </c:pt>
                <c:pt idx="264">
                  <c:v>0.1365451034413396</c:v>
                </c:pt>
                <c:pt idx="265">
                  <c:v>0.11055574027477359</c:v>
                </c:pt>
                <c:pt idx="266">
                  <c:v>8.8597052519102937E-2</c:v>
                </c:pt>
                <c:pt idx="267">
                  <c:v>7.0330248609999715E-2</c:v>
                </c:pt>
                <c:pt idx="268">
                  <c:v>5.5349031970738434E-2</c:v>
                </c:pt>
                <c:pt idx="269">
                  <c:v>4.3219534797448805E-2</c:v>
                </c:pt>
                <c:pt idx="270">
                  <c:v>3.3511821489163852E-2</c:v>
                </c:pt>
                <c:pt idx="271">
                  <c:v>3.3511821489163852E-2</c:v>
                </c:pt>
                <c:pt idx="272">
                  <c:v>3.3511821489163852E-2</c:v>
                </c:pt>
                <c:pt idx="273">
                  <c:v>3.3511821489163852E-2</c:v>
                </c:pt>
                <c:pt idx="274">
                  <c:v>3.3511821489163852E-2</c:v>
                </c:pt>
                <c:pt idx="275">
                  <c:v>3.3511821489163852E-2</c:v>
                </c:pt>
                <c:pt idx="276">
                  <c:v>4.2953731301166947E-2</c:v>
                </c:pt>
                <c:pt idx="277">
                  <c:v>5.4675392218299763E-2</c:v>
                </c:pt>
                <c:pt idx="278">
                  <c:v>6.8947495493653643E-2</c:v>
                </c:pt>
                <c:pt idx="279">
                  <c:v>8.6076787439827288E-2</c:v>
                </c:pt>
                <c:pt idx="280">
                  <c:v>0.10632434613771682</c:v>
                </c:pt>
                <c:pt idx="281">
                  <c:v>0.12987758496828603</c:v>
                </c:pt>
                <c:pt idx="282">
                  <c:v>0.15682408434213682</c:v>
                </c:pt>
                <c:pt idx="283">
                  <c:v>0.18713052132143243</c:v>
                </c:pt>
                <c:pt idx="284">
                  <c:v>0.22063028598979983</c:v>
                </c:pt>
                <c:pt idx="285">
                  <c:v>0.25702240439512158</c:v>
                </c:pt>
                <c:pt idx="286">
                  <c:v>0.25702240439512158</c:v>
                </c:pt>
                <c:pt idx="287">
                  <c:v>0.25702240439512158</c:v>
                </c:pt>
                <c:pt idx="288">
                  <c:v>0.25702240439512158</c:v>
                </c:pt>
                <c:pt idx="289">
                  <c:v>0.25702240439512158</c:v>
                </c:pt>
                <c:pt idx="290">
                  <c:v>0.25702240439512158</c:v>
                </c:pt>
                <c:pt idx="291">
                  <c:v>0.2171668687092651</c:v>
                </c:pt>
                <c:pt idx="292">
                  <c:v>0.18081120461151379</c:v>
                </c:pt>
                <c:pt idx="293">
                  <c:v>0.14874372726532212</c:v>
                </c:pt>
                <c:pt idx="294">
                  <c:v>0.12098289012403045</c:v>
                </c:pt>
                <c:pt idx="295">
                  <c:v>9.7364221007707627E-2</c:v>
                </c:pt>
                <c:pt idx="296">
                  <c:v>7.7590743860312297E-2</c:v>
                </c:pt>
                <c:pt idx="297">
                  <c:v>6.1279287981521678E-2</c:v>
                </c:pt>
                <c:pt idx="298">
                  <c:v>4.8003219833315493E-2</c:v>
                </c:pt>
                <c:pt idx="299">
                  <c:v>3.7327707315238198E-2</c:v>
                </c:pt>
                <c:pt idx="300">
                  <c:v>2.8835840633068342E-2</c:v>
                </c:pt>
                <c:pt idx="301">
                  <c:v>2.8835840633068342E-2</c:v>
                </c:pt>
                <c:pt idx="302">
                  <c:v>2.8835840633068342E-2</c:v>
                </c:pt>
                <c:pt idx="303">
                  <c:v>2.8835840633068342E-2</c:v>
                </c:pt>
                <c:pt idx="304">
                  <c:v>2.8835840633068342E-2</c:v>
                </c:pt>
                <c:pt idx="305">
                  <c:v>2.8835840633068342E-2</c:v>
                </c:pt>
                <c:pt idx="306">
                  <c:v>3.7138439299311245E-2</c:v>
                </c:pt>
                <c:pt idx="307">
                  <c:v>4.7517975914883305E-2</c:v>
                </c:pt>
                <c:pt idx="308">
                  <c:v>6.0256751403017193E-2</c:v>
                </c:pt>
                <c:pt idx="309">
                  <c:v>7.56765532830799E-2</c:v>
                </c:pt>
                <c:pt idx="310">
                  <c:v>9.406879487542287E-2</c:v>
                </c:pt>
                <c:pt idx="311">
                  <c:v>0.1156673991654759</c:v>
                </c:pt>
                <c:pt idx="312">
                  <c:v>0.14062141617272456</c:v>
                </c:pt>
                <c:pt idx="313">
                  <c:v>0.16897050336405892</c:v>
                </c:pt>
                <c:pt idx="314">
                  <c:v>0.20062705360205757</c:v>
                </c:pt>
                <c:pt idx="315">
                  <c:v>0.23536825671453393</c:v>
                </c:pt>
                <c:pt idx="316">
                  <c:v>0.23536825671453393</c:v>
                </c:pt>
                <c:pt idx="317">
                  <c:v>0.23536825671453393</c:v>
                </c:pt>
                <c:pt idx="318">
                  <c:v>0.23536825671453393</c:v>
                </c:pt>
                <c:pt idx="319">
                  <c:v>0.23536825671453393</c:v>
                </c:pt>
                <c:pt idx="320">
                  <c:v>0.23536825671453393</c:v>
                </c:pt>
                <c:pt idx="321">
                  <c:v>0.19757864546360376</c:v>
                </c:pt>
                <c:pt idx="322">
                  <c:v>0.16346052618327975</c:v>
                </c:pt>
                <c:pt idx="323">
                  <c:v>0.13366128291606</c:v>
                </c:pt>
                <c:pt idx="324">
                  <c:v>0.10810175568618548</c:v>
                </c:pt>
                <c:pt idx="325">
                  <c:v>8.6542287430842108E-2</c:v>
                </c:pt>
                <c:pt idx="326">
                  <c:v>6.8635055132852091E-2</c:v>
                </c:pt>
                <c:pt idx="327">
                  <c:v>5.39691850668522E-2</c:v>
                </c:pt>
                <c:pt idx="328">
                  <c:v>4.2109912797220053E-2</c:v>
                </c:pt>
                <c:pt idx="329">
                  <c:v>3.2629134722271601E-2</c:v>
                </c:pt>
                <c:pt idx="330">
                  <c:v>2.5126696602654944E-2</c:v>
                </c:pt>
                <c:pt idx="331">
                  <c:v>2.5126696602654944E-2</c:v>
                </c:pt>
                <c:pt idx="332">
                  <c:v>2.5126696602654944E-2</c:v>
                </c:pt>
                <c:pt idx="333">
                  <c:v>2.5126696602654944E-2</c:v>
                </c:pt>
                <c:pt idx="334">
                  <c:v>2.5126696602654944E-2</c:v>
                </c:pt>
                <c:pt idx="335">
                  <c:v>2.5126696602654944E-2</c:v>
                </c:pt>
                <c:pt idx="336">
                  <c:v>3.2495034825729643E-2</c:v>
                </c:pt>
                <c:pt idx="337">
                  <c:v>4.1762003204969471E-2</c:v>
                </c:pt>
                <c:pt idx="338">
                  <c:v>5.3213654843304627E-2</c:v>
                </c:pt>
                <c:pt idx="339">
                  <c:v>6.7178387932704614E-2</c:v>
                </c:pt>
                <c:pt idx="340">
                  <c:v>8.3967039780725075E-2</c:v>
                </c:pt>
                <c:pt idx="341">
                  <c:v>0.10384734774078261</c:v>
                </c:pt>
                <c:pt idx="342">
                  <c:v>0.12701652006167347</c:v>
                </c:pt>
                <c:pt idx="343">
                  <c:v>0.15357473469347679</c:v>
                </c:pt>
                <c:pt idx="344">
                  <c:v>0.18350329517874966</c:v>
                </c:pt>
                <c:pt idx="345">
                  <c:v>0.21665109718726497</c:v>
                </c:pt>
                <c:pt idx="346">
                  <c:v>0.21665109718726497</c:v>
                </c:pt>
                <c:pt idx="347">
                  <c:v>0.21665109718726497</c:v>
                </c:pt>
                <c:pt idx="348">
                  <c:v>0.21665109718726497</c:v>
                </c:pt>
                <c:pt idx="349">
                  <c:v>0.21665109718726497</c:v>
                </c:pt>
                <c:pt idx="350">
                  <c:v>0.21665109718726497</c:v>
                </c:pt>
                <c:pt idx="351">
                  <c:v>0.18081117447111231</c:v>
                </c:pt>
                <c:pt idx="352">
                  <c:v>0.14874916391082077</c:v>
                </c:pt>
                <c:pt idx="353">
                  <c:v>0.12098761579521888</c:v>
                </c:pt>
                <c:pt idx="354">
                  <c:v>9.7368208202304671E-2</c:v>
                </c:pt>
                <c:pt idx="355">
                  <c:v>7.759405586455391E-2</c:v>
                </c:pt>
                <c:pt idx="356">
                  <c:v>6.128200061137927E-2</c:v>
                </c:pt>
                <c:pt idx="357">
                  <c:v>4.800541340478643E-2</c:v>
                </c:pt>
                <c:pt idx="358">
                  <c:v>3.7329460960970513E-2</c:v>
                </c:pt>
                <c:pt idx="359">
                  <c:v>2.8837228345453662E-2</c:v>
                </c:pt>
                <c:pt idx="360">
                  <c:v>2.2146817547537154E-2</c:v>
                </c:pt>
                <c:pt idx="361">
                  <c:v>2.2146817547537154E-2</c:v>
                </c:pt>
                <c:pt idx="362">
                  <c:v>2.2146817547537154E-2</c:v>
                </c:pt>
                <c:pt idx="363">
                  <c:v>2.2146817547537154E-2</c:v>
                </c:pt>
                <c:pt idx="364">
                  <c:v>2.2146817547537154E-2</c:v>
                </c:pt>
                <c:pt idx="365">
                  <c:v>2.2146817547537154E-2</c:v>
                </c:pt>
                <c:pt idx="366">
                  <c:v>2.8743349256048992E-2</c:v>
                </c:pt>
                <c:pt idx="367">
                  <c:v>3.7082686458910233E-2</c:v>
                </c:pt>
                <c:pt idx="368">
                  <c:v>4.7449590864721641E-2</c:v>
                </c:pt>
                <c:pt idx="369">
                  <c:v>6.0173370360995515E-2</c:v>
                </c:pt>
                <c:pt idx="370">
                  <c:v>7.5576321971133578E-2</c:v>
                </c:pt>
                <c:pt idx="371">
                  <c:v>9.3950122545811712E-2</c:v>
                </c:pt>
                <c:pt idx="372">
                  <c:v>0.11552911895642895</c:v>
                </c:pt>
                <c:pt idx="373">
                  <c:v>0.14046294321723676</c:v>
                </c:pt>
                <c:pt idx="374">
                  <c:v>0.16879196464165402</c:v>
                </c:pt>
                <c:pt idx="375">
                  <c:v>0.20042936763466632</c:v>
                </c:pt>
                <c:pt idx="376">
                  <c:v>0.20042936763466632</c:v>
                </c:pt>
                <c:pt idx="377">
                  <c:v>0.20042936763466632</c:v>
                </c:pt>
                <c:pt idx="378">
                  <c:v>0.20042936763466632</c:v>
                </c:pt>
                <c:pt idx="379">
                  <c:v>0.20042936763466632</c:v>
                </c:pt>
                <c:pt idx="380">
                  <c:v>0.20042936763466632</c:v>
                </c:pt>
                <c:pt idx="381">
                  <c:v>0.16640475501112559</c:v>
                </c:pt>
                <c:pt idx="382">
                  <c:v>0.1362154372889417</c:v>
                </c:pt>
                <c:pt idx="383">
                  <c:v>0.11027505147117302</c:v>
                </c:pt>
                <c:pt idx="384">
                  <c:v>8.8361860728825459E-2</c:v>
                </c:pt>
                <c:pt idx="385">
                  <c:v>7.0136088452470061E-2</c:v>
                </c:pt>
                <c:pt idx="386">
                  <c:v>5.5190897773794032E-2</c:v>
                </c:pt>
                <c:pt idx="387">
                  <c:v>4.3092302322808092E-2</c:v>
                </c:pt>
                <c:pt idx="388">
                  <c:v>3.3410562676287059E-2</c:v>
                </c:pt>
                <c:pt idx="389">
                  <c:v>2.5742308463235452E-2</c:v>
                </c:pt>
                <c:pt idx="390">
                  <c:v>1.9724075902888102E-2</c:v>
                </c:pt>
                <c:pt idx="391">
                  <c:v>1.9724075902888102E-2</c:v>
                </c:pt>
                <c:pt idx="392">
                  <c:v>1.9724075902888102E-2</c:v>
                </c:pt>
                <c:pt idx="393">
                  <c:v>1.9724075902888102E-2</c:v>
                </c:pt>
                <c:pt idx="394">
                  <c:v>1.9724075902888102E-2</c:v>
                </c:pt>
                <c:pt idx="395">
                  <c:v>1.9724075902888102E-2</c:v>
                </c:pt>
                <c:pt idx="396">
                  <c:v>2.5678080652931232E-2</c:v>
                </c:pt>
                <c:pt idx="397">
                  <c:v>3.3239028022212798E-2</c:v>
                </c:pt>
                <c:pt idx="398">
                  <c:v>4.2687255649103424E-2</c:v>
                </c:pt>
                <c:pt idx="399">
                  <c:v>5.4349231825812763E-2</c:v>
                </c:pt>
                <c:pt idx="400">
                  <c:v>6.8553005698604605E-2</c:v>
                </c:pt>
                <c:pt idx="401">
                  <c:v>8.5606655990237396E-2</c:v>
                </c:pt>
                <c:pt idx="402">
                  <c:v>0.10577276869549786</c:v>
                </c:pt>
                <c:pt idx="403">
                  <c:v>0.12924095357571655</c:v>
                </c:pt>
                <c:pt idx="404">
                  <c:v>0.15610160174301588</c:v>
                </c:pt>
                <c:pt idx="405">
                  <c:v>0.18632464004291613</c:v>
                </c:pt>
                <c:pt idx="406">
                  <c:v>0.18632464004291613</c:v>
                </c:pt>
                <c:pt idx="407">
                  <c:v>0.18632464004291613</c:v>
                </c:pt>
                <c:pt idx="408">
                  <c:v>0.18632464004291613</c:v>
                </c:pt>
                <c:pt idx="409">
                  <c:v>0.18632464004291613</c:v>
                </c:pt>
                <c:pt idx="410">
                  <c:v>0.18632464004291613</c:v>
                </c:pt>
                <c:pt idx="411">
                  <c:v>0.15397514355629885</c:v>
                </c:pt>
                <c:pt idx="412">
                  <c:v>0.12548212961168131</c:v>
                </c:pt>
                <c:pt idx="413">
                  <c:v>0.10116513057006962</c:v>
                </c:pt>
                <c:pt idx="414">
                  <c:v>8.0752079133167079E-2</c:v>
                </c:pt>
                <c:pt idx="415">
                  <c:v>6.3871554448443085E-2</c:v>
                </c:pt>
                <c:pt idx="416">
                  <c:v>5.0101677372202884E-2</c:v>
                </c:pt>
                <c:pt idx="417">
                  <c:v>3.9006903142499973E-2</c:v>
                </c:pt>
                <c:pt idx="418">
                  <c:v>3.0165757821434391E-2</c:v>
                </c:pt>
                <c:pt idx="419">
                  <c:v>2.3189430110934561E-2</c:v>
                </c:pt>
                <c:pt idx="420">
                  <c:v>1.7732316561227087E-2</c:v>
                </c:pt>
                <c:pt idx="421">
                  <c:v>1.7732316561227087E-2</c:v>
                </c:pt>
                <c:pt idx="422">
                  <c:v>1.7732316561227087E-2</c:v>
                </c:pt>
                <c:pt idx="423">
                  <c:v>1.7732316561227087E-2</c:v>
                </c:pt>
                <c:pt idx="424">
                  <c:v>1.7732316561227087E-2</c:v>
                </c:pt>
                <c:pt idx="425">
                  <c:v>1.7732316561227087E-2</c:v>
                </c:pt>
                <c:pt idx="426">
                  <c:v>2.3147294465621315E-2</c:v>
                </c:pt>
                <c:pt idx="427">
                  <c:v>3.0050753772469612E-2</c:v>
                </c:pt>
                <c:pt idx="428">
                  <c:v>3.871675562580322E-2</c:v>
                </c:pt>
                <c:pt idx="429">
                  <c:v>4.9466548614573946E-2</c:v>
                </c:pt>
                <c:pt idx="430">
                  <c:v>6.262991102926907E-2</c:v>
                </c:pt>
                <c:pt idx="431">
                  <c:v>7.8525647406825813E-2</c:v>
                </c:pt>
                <c:pt idx="432">
                  <c:v>9.7437512011264868E-2</c:v>
                </c:pt>
                <c:pt idx="433">
                  <c:v>0.11958716493464452</c:v>
                </c:pt>
                <c:pt idx="434">
                  <c:v>0.14510700937851934</c:v>
                </c:pt>
                <c:pt idx="435">
                  <c:v>0.17401651947278338</c:v>
                </c:pt>
                <c:pt idx="436">
                  <c:v>0.17401651947278338</c:v>
                </c:pt>
                <c:pt idx="437">
                  <c:v>0.17401651947278338</c:v>
                </c:pt>
                <c:pt idx="438">
                  <c:v>0.17401651947278338</c:v>
                </c:pt>
                <c:pt idx="439">
                  <c:v>0.17401651947278338</c:v>
                </c:pt>
                <c:pt idx="440">
                  <c:v>0.17401651947278338</c:v>
                </c:pt>
                <c:pt idx="441">
                  <c:v>0.14320374524401869</c:v>
                </c:pt>
                <c:pt idx="442">
                  <c:v>0.11624240996884644</c:v>
                </c:pt>
                <c:pt idx="443">
                  <c:v>9.3371222839888302E-2</c:v>
                </c:pt>
                <c:pt idx="444">
                  <c:v>7.4278472736936746E-2</c:v>
                </c:pt>
                <c:pt idx="445">
                  <c:v>5.8569814424483682E-2</c:v>
                </c:pt>
                <c:pt idx="446">
                  <c:v>4.5814654064316687E-2</c:v>
                </c:pt>
                <c:pt idx="447">
                  <c:v>3.5579814391678247E-2</c:v>
                </c:pt>
                <c:pt idx="448">
                  <c:v>2.7453910337791269E-2</c:v>
                </c:pt>
                <c:pt idx="449">
                  <c:v>2.1062868402857128E-2</c:v>
                </c:pt>
                <c:pt idx="450">
                  <c:v>1.6077972557602727E-2</c:v>
                </c:pt>
                <c:pt idx="451">
                  <c:v>1.6077972557602727E-2</c:v>
                </c:pt>
                <c:pt idx="452">
                  <c:v>1.6077972557602727E-2</c:v>
                </c:pt>
                <c:pt idx="453">
                  <c:v>1.6077972557602727E-2</c:v>
                </c:pt>
                <c:pt idx="454">
                  <c:v>1.6077972557602727E-2</c:v>
                </c:pt>
                <c:pt idx="455">
                  <c:v>1.6077972557602727E-2</c:v>
                </c:pt>
                <c:pt idx="456">
                  <c:v>2.1037356856928608E-2</c:v>
                </c:pt>
                <c:pt idx="457">
                  <c:v>2.7381779903779307E-2</c:v>
                </c:pt>
                <c:pt idx="458">
                  <c:v>3.5378021970556728E-2</c:v>
                </c:pt>
                <c:pt idx="459">
                  <c:v>4.5340679032466046E-2</c:v>
                </c:pt>
                <c:pt idx="460">
                  <c:v>5.759847282042773E-2</c:v>
                </c:pt>
                <c:pt idx="461">
                  <c:v>7.247670489066356E-2</c:v>
                </c:pt>
                <c:pt idx="462">
                  <c:v>9.0274741846609816E-2</c:v>
                </c:pt>
                <c:pt idx="463">
                  <c:v>0.11123976314672746</c:v>
                </c:pt>
                <c:pt idx="464">
                  <c:v>0.13553925491271654</c:v>
                </c:pt>
                <c:pt idx="465">
                  <c:v>0.16323564171593946</c:v>
                </c:pt>
                <c:pt idx="466">
                  <c:v>0.16323564171593946</c:v>
                </c:pt>
                <c:pt idx="467">
                  <c:v>0.16323564171593946</c:v>
                </c:pt>
                <c:pt idx="468">
                  <c:v>0.16323564171593946</c:v>
                </c:pt>
                <c:pt idx="469">
                  <c:v>0.16323564171593946</c:v>
                </c:pt>
                <c:pt idx="470">
                  <c:v>0.16323564171593946</c:v>
                </c:pt>
                <c:pt idx="471">
                  <c:v>0.13382743002983069</c:v>
                </c:pt>
                <c:pt idx="472">
                  <c:v>0.10824698661392405</c:v>
                </c:pt>
                <c:pt idx="473">
                  <c:v>8.6663840843645479E-2</c:v>
                </c:pt>
                <c:pt idx="474">
                  <c:v>6.8735268735190994E-2</c:v>
                </c:pt>
                <c:pt idx="475">
                  <c:v>5.4050705705562016E-2</c:v>
                </c:pt>
                <c:pt idx="476">
                  <c:v>4.2175432008386665E-2</c:v>
                </c:pt>
                <c:pt idx="477">
                  <c:v>3.2681228211799133E-2</c:v>
                </c:pt>
                <c:pt idx="478">
                  <c:v>2.5167720095741548E-2</c:v>
                </c:pt>
                <c:pt idx="479">
                  <c:v>1.9275245528151311E-2</c:v>
                </c:pt>
                <c:pt idx="480">
                  <c:v>1.4690818369071365E-2</c:v>
                </c:pt>
                <c:pt idx="481">
                  <c:v>1.4690818369071365E-2</c:v>
                </c:pt>
                <c:pt idx="482">
                  <c:v>1.4690818369071365E-2</c:v>
                </c:pt>
                <c:pt idx="483">
                  <c:v>1.4690818369071365E-2</c:v>
                </c:pt>
                <c:pt idx="484">
                  <c:v>1.4690818369071365E-2</c:v>
                </c:pt>
                <c:pt idx="485">
                  <c:v>1.4690818369071365E-2</c:v>
                </c:pt>
                <c:pt idx="486">
                  <c:v>1.9262358328212374E-2</c:v>
                </c:pt>
                <c:pt idx="487">
                  <c:v>2.5128391608281446E-2</c:v>
                </c:pt>
                <c:pt idx="488">
                  <c:v>3.2547968331782563E-2</c:v>
                </c:pt>
                <c:pt idx="489">
                  <c:v>4.1828246434312648E-2</c:v>
                </c:pt>
                <c:pt idx="490">
                  <c:v>5.3295004233096396E-2</c:v>
                </c:pt>
                <c:pt idx="491">
                  <c:v>6.727691971536158E-2</c:v>
                </c:pt>
                <c:pt idx="492">
                  <c:v>8.4084640364077562E-2</c:v>
                </c:pt>
                <c:pt idx="493">
                  <c:v>0.1039855388411333</c:v>
                </c:pt>
                <c:pt idx="494">
                  <c:v>0.1271762816697713</c:v>
                </c:pt>
                <c:pt idx="495">
                  <c:v>0.15375634574869251</c:v>
                </c:pt>
                <c:pt idx="496">
                  <c:v>0.15375634574869251</c:v>
                </c:pt>
                <c:pt idx="497">
                  <c:v>0.15375634574869251</c:v>
                </c:pt>
                <c:pt idx="498">
                  <c:v>0.15375634574869251</c:v>
                </c:pt>
                <c:pt idx="499">
                  <c:v>0.15375634574869251</c:v>
                </c:pt>
                <c:pt idx="500">
                  <c:v>0.15375634574869251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37-4613-8419-62EE083E872F}"/>
            </c:ext>
          </c:extLst>
        </c:ser>
        <c:ser>
          <c:idx val="3"/>
          <c:order val="1"/>
          <c:tx>
            <c:v>f(AB)</c:v>
          </c:tx>
          <c:spPr>
            <a:ln w="28575">
              <a:solidFill>
                <a:srgbClr val="7030A0"/>
              </a:solidFill>
            </a:ln>
          </c:spPr>
          <c:marker>
            <c:symbol val="none"/>
          </c:marker>
          <c:yVal>
            <c:numRef>
              <c:f>'(4) GSM var env simple'!$J$12:$J$512</c:f>
              <c:numCache>
                <c:formatCode>0.0000</c:formatCode>
                <c:ptCount val="50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0.49731260576377767</c:v>
                </c:pt>
                <c:pt idx="7">
                  <c:v>0.48930888034512054</c:v>
                </c:pt>
                <c:pt idx="8">
                  <c:v>0.47641230712244143</c:v>
                </c:pt>
                <c:pt idx="9">
                  <c:v>0.45922410277581516</c:v>
                </c:pt>
                <c:pt idx="10">
                  <c:v>0.43846588214155358</c:v>
                </c:pt>
                <c:pt idx="11">
                  <c:v>0.41492318531546885</c:v>
                </c:pt>
                <c:pt idx="12">
                  <c:v>0.38939186955470584</c:v>
                </c:pt>
                <c:pt idx="13">
                  <c:v>0.36263286114254073</c:v>
                </c:pt>
                <c:pt idx="14">
                  <c:v>0.33533804465275885</c:v>
                </c:pt>
                <c:pt idx="15">
                  <c:v>0.30810802093413808</c:v>
                </c:pt>
                <c:pt idx="16">
                  <c:v>0.30810802093413808</c:v>
                </c:pt>
                <c:pt idx="17">
                  <c:v>0.30810802093413808</c:v>
                </c:pt>
                <c:pt idx="18">
                  <c:v>0.30810802093413808</c:v>
                </c:pt>
                <c:pt idx="19">
                  <c:v>0.30810802093413808</c:v>
                </c:pt>
                <c:pt idx="20">
                  <c:v>0.30810802093413808</c:v>
                </c:pt>
                <c:pt idx="21">
                  <c:v>0.34119177616975294</c:v>
                </c:pt>
                <c:pt idx="22">
                  <c:v>0.37418435218614271</c:v>
                </c:pt>
                <c:pt idx="23">
                  <c:v>0.40566547800768726</c:v>
                </c:pt>
                <c:pt idx="24">
                  <c:v>0.43439880045209939</c:v>
                </c:pt>
                <c:pt idx="25">
                  <c:v>0.45914185883859177</c:v>
                </c:pt>
                <c:pt idx="26">
                  <c:v>0.47875273840295685</c:v>
                </c:pt>
                <c:pt idx="27">
                  <c:v>0.4923017520641233</c:v>
                </c:pt>
                <c:pt idx="28">
                  <c:v>0.49916711431034566</c:v>
                </c:pt>
                <c:pt idx="29">
                  <c:v>0.49909750610531384</c:v>
                </c:pt>
                <c:pt idx="30">
                  <c:v>0.49223049062823587</c:v>
                </c:pt>
                <c:pt idx="31">
                  <c:v>0.49223049062823587</c:v>
                </c:pt>
                <c:pt idx="32">
                  <c:v>0.49223049062823587</c:v>
                </c:pt>
                <c:pt idx="33">
                  <c:v>0.49223049062823587</c:v>
                </c:pt>
                <c:pt idx="34">
                  <c:v>0.49223049062823587</c:v>
                </c:pt>
                <c:pt idx="35">
                  <c:v>0.49223049062823587</c:v>
                </c:pt>
                <c:pt idx="36">
                  <c:v>0.49869290459040716</c:v>
                </c:pt>
                <c:pt idx="37">
                  <c:v>0.49972721852495444</c:v>
                </c:pt>
                <c:pt idx="38">
                  <c:v>0.49527782471719334</c:v>
                </c:pt>
                <c:pt idx="39">
                  <c:v>0.48562675066599892</c:v>
                </c:pt>
                <c:pt idx="40">
                  <c:v>0.47126200578667793</c:v>
                </c:pt>
                <c:pt idx="41">
                  <c:v>0.45282973698865853</c:v>
                </c:pt>
                <c:pt idx="42">
                  <c:v>0.43107854864346762</c:v>
                </c:pt>
                <c:pt idx="43">
                  <c:v>0.40680289182256496</c:v>
                </c:pt>
                <c:pt idx="44">
                  <c:v>0.38079172721754756</c:v>
                </c:pt>
                <c:pt idx="45">
                  <c:v>0.35378669956457665</c:v>
                </c:pt>
                <c:pt idx="46">
                  <c:v>0.35378669956457665</c:v>
                </c:pt>
                <c:pt idx="47">
                  <c:v>0.35378669956457665</c:v>
                </c:pt>
                <c:pt idx="48">
                  <c:v>0.35378669956457665</c:v>
                </c:pt>
                <c:pt idx="49">
                  <c:v>0.35378669956457665</c:v>
                </c:pt>
                <c:pt idx="50">
                  <c:v>0.35378669956457665</c:v>
                </c:pt>
                <c:pt idx="51">
                  <c:v>0.38602926783324454</c:v>
                </c:pt>
                <c:pt idx="52">
                  <c:v>0.41664064840758513</c:v>
                </c:pt>
                <c:pt idx="53">
                  <c:v>0.4440451726542356</c:v>
                </c:pt>
                <c:pt idx="54">
                  <c:v>0.46702090170480987</c:v>
                </c:pt>
                <c:pt idx="55">
                  <c:v>0.4844915398576749</c:v>
                </c:pt>
                <c:pt idx="56">
                  <c:v>0.49563116355606585</c:v>
                </c:pt>
                <c:pt idx="57">
                  <c:v>0.49994941799422948</c:v>
                </c:pt>
                <c:pt idx="58">
                  <c:v>0.49733865588729093</c:v>
                </c:pt>
                <c:pt idx="59">
                  <c:v>0.4880750627964191</c:v>
                </c:pt>
                <c:pt idx="60">
                  <c:v>0.47277531832396419</c:v>
                </c:pt>
                <c:pt idx="61">
                  <c:v>0.47277531832396419</c:v>
                </c:pt>
                <c:pt idx="62">
                  <c:v>0.47277531832396419</c:v>
                </c:pt>
                <c:pt idx="63">
                  <c:v>0.47277531832396419</c:v>
                </c:pt>
                <c:pt idx="64">
                  <c:v>0.47277531832396419</c:v>
                </c:pt>
                <c:pt idx="65">
                  <c:v>0.47277531832396419</c:v>
                </c:pt>
                <c:pt idx="66">
                  <c:v>0.48695072732826705</c:v>
                </c:pt>
                <c:pt idx="67">
                  <c:v>0.49616228356328745</c:v>
                </c:pt>
                <c:pt idx="68">
                  <c:v>0.49991435534872564</c:v>
                </c:pt>
                <c:pt idx="69">
                  <c:v>0.49812926980295258</c:v>
                </c:pt>
                <c:pt idx="70">
                  <c:v>0.49097608398331083</c:v>
                </c:pt>
                <c:pt idx="71">
                  <c:v>0.47884728625088668</c:v>
                </c:pt>
                <c:pt idx="72">
                  <c:v>0.46231820860120026</c:v>
                </c:pt>
                <c:pt idx="73">
                  <c:v>0.44209446570751987</c:v>
                </c:pt>
                <c:pt idx="74">
                  <c:v>0.4189549253003495</c:v>
                </c:pt>
                <c:pt idx="75">
                  <c:v>0.39369712604035401</c:v>
                </c:pt>
                <c:pt idx="76">
                  <c:v>0.39369712604035401</c:v>
                </c:pt>
                <c:pt idx="77">
                  <c:v>0.39369712604035401</c:v>
                </c:pt>
                <c:pt idx="78">
                  <c:v>0.39369712604035401</c:v>
                </c:pt>
                <c:pt idx="79">
                  <c:v>0.39369712604035401</c:v>
                </c:pt>
                <c:pt idx="80">
                  <c:v>0.39369712604035401</c:v>
                </c:pt>
                <c:pt idx="81">
                  <c:v>0.42333013568630423</c:v>
                </c:pt>
                <c:pt idx="82">
                  <c:v>0.44980927435475149</c:v>
                </c:pt>
                <c:pt idx="83">
                  <c:v>0.47159687394972072</c:v>
                </c:pt>
                <c:pt idx="84">
                  <c:v>0.48766201536133225</c:v>
                </c:pt>
                <c:pt idx="85">
                  <c:v>0.49725013906501447</c:v>
                </c:pt>
                <c:pt idx="86">
                  <c:v>0.49995704772612487</c:v>
                </c:pt>
                <c:pt idx="87">
                  <c:v>0.49576571033876782</c:v>
                </c:pt>
                <c:pt idx="88">
                  <c:v>0.4850365903211758</c:v>
                </c:pt>
                <c:pt idx="89">
                  <c:v>0.46845518516716889</c:v>
                </c:pt>
                <c:pt idx="90">
                  <c:v>0.44694848798064507</c:v>
                </c:pt>
                <c:pt idx="91">
                  <c:v>0.44694848798064507</c:v>
                </c:pt>
                <c:pt idx="92">
                  <c:v>0.44694848798064507</c:v>
                </c:pt>
                <c:pt idx="93">
                  <c:v>0.44694848798064507</c:v>
                </c:pt>
                <c:pt idx="94">
                  <c:v>0.44694848798064507</c:v>
                </c:pt>
                <c:pt idx="95">
                  <c:v>0.44694848798064507</c:v>
                </c:pt>
                <c:pt idx="96">
                  <c:v>0.46700348108514872</c:v>
                </c:pt>
                <c:pt idx="97">
                  <c:v>0.48289428119869288</c:v>
                </c:pt>
                <c:pt idx="98">
                  <c:v>0.49379796184645475</c:v>
                </c:pt>
                <c:pt idx="99">
                  <c:v>0.49931759110522472</c:v>
                </c:pt>
                <c:pt idx="100">
                  <c:v>0.49929733929868642</c:v>
                </c:pt>
                <c:pt idx="101">
                  <c:v>0.49382910644892086</c:v>
                </c:pt>
                <c:pt idx="102">
                  <c:v>0.48323753319401103</c:v>
                </c:pt>
                <c:pt idx="103">
                  <c:v>0.46804474155134418</c:v>
                </c:pt>
                <c:pt idx="104">
                  <c:v>0.44892080049356126</c:v>
                </c:pt>
                <c:pt idx="105">
                  <c:v>0.42662731882621879</c:v>
                </c:pt>
                <c:pt idx="106">
                  <c:v>0.42662731882621879</c:v>
                </c:pt>
                <c:pt idx="107">
                  <c:v>0.42662731882621879</c:v>
                </c:pt>
                <c:pt idx="108">
                  <c:v>0.42662731882621879</c:v>
                </c:pt>
                <c:pt idx="109">
                  <c:v>0.42662731882621879</c:v>
                </c:pt>
                <c:pt idx="110">
                  <c:v>0.42662731882621879</c:v>
                </c:pt>
                <c:pt idx="111">
                  <c:v>0.4523345713434242</c:v>
                </c:pt>
                <c:pt idx="112">
                  <c:v>0.47356348123606168</c:v>
                </c:pt>
                <c:pt idx="113">
                  <c:v>0.48898001394107593</c:v>
                </c:pt>
                <c:pt idx="114">
                  <c:v>0.49785979882568687</c:v>
                </c:pt>
                <c:pt idx="115">
                  <c:v>0.49983821631403452</c:v>
                </c:pt>
                <c:pt idx="116">
                  <c:v>0.49493902920888988</c:v>
                </c:pt>
                <c:pt idx="117">
                  <c:v>0.48355985945492908</c:v>
                </c:pt>
                <c:pt idx="118">
                  <c:v>0.46641581400140619</c:v>
                </c:pt>
                <c:pt idx="119">
                  <c:v>0.44445358291689496</c:v>
                </c:pt>
                <c:pt idx="120">
                  <c:v>0.41875220905142357</c:v>
                </c:pt>
                <c:pt idx="121">
                  <c:v>0.41875220905142357</c:v>
                </c:pt>
                <c:pt idx="122">
                  <c:v>0.41875220905142357</c:v>
                </c:pt>
                <c:pt idx="123">
                  <c:v>0.41875220905142357</c:v>
                </c:pt>
                <c:pt idx="124">
                  <c:v>0.41875220905142357</c:v>
                </c:pt>
                <c:pt idx="125">
                  <c:v>0.41875220905142357</c:v>
                </c:pt>
                <c:pt idx="126">
                  <c:v>0.44293744099378723</c:v>
                </c:pt>
                <c:pt idx="127">
                  <c:v>0.46388008534278502</c:v>
                </c:pt>
                <c:pt idx="128">
                  <c:v>0.4805572892047959</c:v>
                </c:pt>
                <c:pt idx="129">
                  <c:v>0.49233349746008948</c:v>
                </c:pt>
                <c:pt idx="130">
                  <c:v>0.49877590757738538</c:v>
                </c:pt>
                <c:pt idx="131">
                  <c:v>0.49968724081984467</c:v>
                </c:pt>
                <c:pt idx="132">
                  <c:v>0.49511818231607413</c:v>
                </c:pt>
                <c:pt idx="133">
                  <c:v>0.48535622187123784</c:v>
                </c:pt>
                <c:pt idx="134">
                  <c:v>0.47089344609506828</c:v>
                </c:pt>
                <c:pt idx="135">
                  <c:v>0.45237890410895215</c:v>
                </c:pt>
                <c:pt idx="136">
                  <c:v>0.45237890410895215</c:v>
                </c:pt>
                <c:pt idx="137">
                  <c:v>0.45237890410895215</c:v>
                </c:pt>
                <c:pt idx="138">
                  <c:v>0.45237890410895215</c:v>
                </c:pt>
                <c:pt idx="139">
                  <c:v>0.45237890410895215</c:v>
                </c:pt>
                <c:pt idx="140">
                  <c:v>0.45237890410895215</c:v>
                </c:pt>
                <c:pt idx="141">
                  <c:v>0.47336581242972953</c:v>
                </c:pt>
                <c:pt idx="142">
                  <c:v>0.48884684445890481</c:v>
                </c:pt>
                <c:pt idx="143">
                  <c:v>0.49780017293662432</c:v>
                </c:pt>
                <c:pt idx="144">
                  <c:v>0.49985404950573564</c:v>
                </c:pt>
                <c:pt idx="145">
                  <c:v>0.49502799043781925</c:v>
                </c:pt>
                <c:pt idx="146">
                  <c:v>0.48371579678184884</c:v>
                </c:pt>
                <c:pt idx="147">
                  <c:v>0.46662955228024749</c:v>
                </c:pt>
                <c:pt idx="148">
                  <c:v>0.44471395772607847</c:v>
                </c:pt>
                <c:pt idx="149">
                  <c:v>0.41904715633359235</c:v>
                </c:pt>
                <c:pt idx="150">
                  <c:v>0.39074384803072665</c:v>
                </c:pt>
                <c:pt idx="151">
                  <c:v>0.39074384803072665</c:v>
                </c:pt>
                <c:pt idx="152">
                  <c:v>0.39074384803072665</c:v>
                </c:pt>
                <c:pt idx="153">
                  <c:v>0.39074384803072665</c:v>
                </c:pt>
                <c:pt idx="154">
                  <c:v>0.39074384803072665</c:v>
                </c:pt>
                <c:pt idx="155">
                  <c:v>0.39074384803072665</c:v>
                </c:pt>
                <c:pt idx="156">
                  <c:v>0.41761648985914096</c:v>
                </c:pt>
                <c:pt idx="157">
                  <c:v>0.44214937767779355</c:v>
                </c:pt>
                <c:pt idx="158">
                  <c:v>0.46322746118891323</c:v>
                </c:pt>
                <c:pt idx="159">
                  <c:v>0.48006274494345957</c:v>
                </c:pt>
                <c:pt idx="160">
                  <c:v>0.492015698461849</c:v>
                </c:pt>
                <c:pt idx="161">
                  <c:v>0.49864595068862005</c:v>
                </c:pt>
                <c:pt idx="162">
                  <c:v>0.49974779331526403</c:v>
                </c:pt>
                <c:pt idx="163">
                  <c:v>0.49536344948636957</c:v>
                </c:pt>
                <c:pt idx="164">
                  <c:v>0.48577270381634152</c:v>
                </c:pt>
                <c:pt idx="165">
                  <c:v>0.47146133812839003</c:v>
                </c:pt>
                <c:pt idx="166">
                  <c:v>0.47146133812839003</c:v>
                </c:pt>
                <c:pt idx="167">
                  <c:v>0.47146133812839003</c:v>
                </c:pt>
                <c:pt idx="168">
                  <c:v>0.47146133812839003</c:v>
                </c:pt>
                <c:pt idx="169">
                  <c:v>0.47146133812839003</c:v>
                </c:pt>
                <c:pt idx="170">
                  <c:v>0.47146133812839003</c:v>
                </c:pt>
                <c:pt idx="171">
                  <c:v>0.4873986857132519</c:v>
                </c:pt>
                <c:pt idx="172">
                  <c:v>0.49712226085186778</c:v>
                </c:pt>
                <c:pt idx="173">
                  <c:v>0.49997138474826525</c:v>
                </c:pt>
                <c:pt idx="174">
                  <c:v>0.49591873488831539</c:v>
                </c:pt>
                <c:pt idx="175">
                  <c:v>0.48531743381538128</c:v>
                </c:pt>
                <c:pt idx="176">
                  <c:v>0.46884708825580634</c:v>
                </c:pt>
                <c:pt idx="177">
                  <c:v>0.44743071727747635</c:v>
                </c:pt>
                <c:pt idx="178">
                  <c:v>0.42213628039020196</c:v>
                </c:pt>
                <c:pt idx="179">
                  <c:v>0.39407882604176642</c:v>
                </c:pt>
                <c:pt idx="180">
                  <c:v>0.36433592998486536</c:v>
                </c:pt>
                <c:pt idx="181">
                  <c:v>0.36433592998486536</c:v>
                </c:pt>
                <c:pt idx="182">
                  <c:v>0.36433592998486536</c:v>
                </c:pt>
                <c:pt idx="183">
                  <c:v>0.36433592998486536</c:v>
                </c:pt>
                <c:pt idx="184">
                  <c:v>0.36433592998486536</c:v>
                </c:pt>
                <c:pt idx="185">
                  <c:v>0.36433592998486536</c:v>
                </c:pt>
                <c:pt idx="186">
                  <c:v>0.39280500197704948</c:v>
                </c:pt>
                <c:pt idx="187">
                  <c:v>0.41974567543060448</c:v>
                </c:pt>
                <c:pt idx="188">
                  <c:v>0.4440280295919406</c:v>
                </c:pt>
                <c:pt idx="189">
                  <c:v>0.46478468259830641</c:v>
                </c:pt>
                <c:pt idx="190">
                  <c:v>0.48123949143578998</c:v>
                </c:pt>
                <c:pt idx="191">
                  <c:v>0.49276754669945849</c:v>
                </c:pt>
                <c:pt idx="192">
                  <c:v>0.49894674744050976</c:v>
                </c:pt>
                <c:pt idx="193">
                  <c:v>0.49959163414139351</c:v>
                </c:pt>
                <c:pt idx="194">
                  <c:v>0.4947647087719832</c:v>
                </c:pt>
                <c:pt idx="195">
                  <c:v>0.48476417697215196</c:v>
                </c:pt>
                <c:pt idx="196">
                  <c:v>0.48476417697215196</c:v>
                </c:pt>
                <c:pt idx="197">
                  <c:v>0.48476417697215196</c:v>
                </c:pt>
                <c:pt idx="198">
                  <c:v>0.48476417697215196</c:v>
                </c:pt>
                <c:pt idx="199">
                  <c:v>0.48476417697215196</c:v>
                </c:pt>
                <c:pt idx="200">
                  <c:v>0.48476417697215196</c:v>
                </c:pt>
                <c:pt idx="201">
                  <c:v>0.49567385678337328</c:v>
                </c:pt>
                <c:pt idx="202">
                  <c:v>0.49995377898291038</c:v>
                </c:pt>
                <c:pt idx="203">
                  <c:v>0.49730661222070649</c:v>
                </c:pt>
                <c:pt idx="204">
                  <c:v>0.48800904962571501</c:v>
                </c:pt>
                <c:pt idx="205">
                  <c:v>0.47267939371115492</c:v>
                </c:pt>
                <c:pt idx="206">
                  <c:v>0.45219829439393783</c:v>
                </c:pt>
                <c:pt idx="207">
                  <c:v>0.42761208163294351</c:v>
                </c:pt>
                <c:pt idx="208">
                  <c:v>0.40003360105390962</c:v>
                </c:pt>
                <c:pt idx="209">
                  <c:v>0.3705541165773576</c:v>
                </c:pt>
                <c:pt idx="210">
                  <c:v>0.34017494016400857</c:v>
                </c:pt>
                <c:pt idx="211">
                  <c:v>0.34017494016400857</c:v>
                </c:pt>
                <c:pt idx="212">
                  <c:v>0.34017494016400857</c:v>
                </c:pt>
                <c:pt idx="213">
                  <c:v>0.34017494016400857</c:v>
                </c:pt>
                <c:pt idx="214">
                  <c:v>0.34017494016400857</c:v>
                </c:pt>
                <c:pt idx="215">
                  <c:v>0.34017494016400857</c:v>
                </c:pt>
                <c:pt idx="216">
                  <c:v>0.36946104522827844</c:v>
                </c:pt>
                <c:pt idx="217">
                  <c:v>0.39791228085347335</c:v>
                </c:pt>
                <c:pt idx="218">
                  <c:v>0.42443303565471974</c:v>
                </c:pt>
                <c:pt idx="219">
                  <c:v>0.44813072605720478</c:v>
                </c:pt>
                <c:pt idx="220">
                  <c:v>0.4681514924989853</c:v>
                </c:pt>
                <c:pt idx="221">
                  <c:v>0.48374254203046807</c:v>
                </c:pt>
                <c:pt idx="222">
                  <c:v>0.49431279742639289</c:v>
                </c:pt>
                <c:pt idx="223">
                  <c:v>0.4994817225044953</c:v>
                </c:pt>
                <c:pt idx="224">
                  <c:v>0.49910927514375003</c:v>
                </c:pt>
                <c:pt idx="225">
                  <c:v>0.49330285821699554</c:v>
                </c:pt>
                <c:pt idx="226">
                  <c:v>0.49330285821699554</c:v>
                </c:pt>
                <c:pt idx="227">
                  <c:v>0.49330285821699554</c:v>
                </c:pt>
                <c:pt idx="228">
                  <c:v>0.49330285821699554</c:v>
                </c:pt>
                <c:pt idx="229">
                  <c:v>0.49330285821699554</c:v>
                </c:pt>
                <c:pt idx="230">
                  <c:v>0.49330285821699554</c:v>
                </c:pt>
                <c:pt idx="231">
                  <c:v>0.49943720917563539</c:v>
                </c:pt>
                <c:pt idx="232">
                  <c:v>0.49876591792762609</c:v>
                </c:pt>
                <c:pt idx="233">
                  <c:v>0.49132748654648456</c:v>
                </c:pt>
                <c:pt idx="234">
                  <c:v>0.47764874128083407</c:v>
                </c:pt>
                <c:pt idx="235">
                  <c:v>0.4585444273524743</c:v>
                </c:pt>
                <c:pt idx="236">
                  <c:v>0.43502365154527411</c:v>
                </c:pt>
                <c:pt idx="237">
                  <c:v>0.40818987833590858</c:v>
                </c:pt>
                <c:pt idx="238">
                  <c:v>0.37914853405082466</c:v>
                </c:pt>
                <c:pt idx="239">
                  <c:v>0.34893240590541258</c:v>
                </c:pt>
                <c:pt idx="240">
                  <c:v>0.31844968625889825</c:v>
                </c:pt>
                <c:pt idx="241">
                  <c:v>0.31844968625889825</c:v>
                </c:pt>
                <c:pt idx="242">
                  <c:v>0.31844968625889825</c:v>
                </c:pt>
                <c:pt idx="243">
                  <c:v>0.31844968625889825</c:v>
                </c:pt>
                <c:pt idx="244">
                  <c:v>0.31844968625889825</c:v>
                </c:pt>
                <c:pt idx="245">
                  <c:v>0.31844968625889825</c:v>
                </c:pt>
                <c:pt idx="246">
                  <c:v>0.34801836584950013</c:v>
                </c:pt>
                <c:pt idx="247">
                  <c:v>0.37732750790666814</c:v>
                </c:pt>
                <c:pt idx="248">
                  <c:v>0.40534358557871497</c:v>
                </c:pt>
                <c:pt idx="249">
                  <c:v>0.43118534008270704</c:v>
                </c:pt>
                <c:pt idx="250">
                  <c:v>0.45396579874489901</c:v>
                </c:pt>
                <c:pt idx="251">
                  <c:v>0.47285220987916671</c:v>
                </c:pt>
                <c:pt idx="252">
                  <c:v>0.48713004950313882</c:v>
                </c:pt>
                <c:pt idx="253">
                  <c:v>0.49626127454050684</c:v>
                </c:pt>
                <c:pt idx="254">
                  <c:v>0.49992862092920437</c:v>
                </c:pt>
                <c:pt idx="255">
                  <c:v>0.49805956792316192</c:v>
                </c:pt>
                <c:pt idx="256">
                  <c:v>0.49805956792316192</c:v>
                </c:pt>
                <c:pt idx="257">
                  <c:v>0.49805956792316192</c:v>
                </c:pt>
                <c:pt idx="258">
                  <c:v>0.49805956792316192</c:v>
                </c:pt>
                <c:pt idx="259">
                  <c:v>0.49805956792316192</c:v>
                </c:pt>
                <c:pt idx="260">
                  <c:v>0.49805956792316192</c:v>
                </c:pt>
                <c:pt idx="261">
                  <c:v>0.49980073413433496</c:v>
                </c:pt>
                <c:pt idx="262">
                  <c:v>0.49474330291634394</c:v>
                </c:pt>
                <c:pt idx="263">
                  <c:v>0.48321909209598746</c:v>
                </c:pt>
                <c:pt idx="264">
                  <c:v>0.46594999078275118</c:v>
                </c:pt>
                <c:pt idx="265">
                  <c:v>0.44388698644048608</c:v>
                </c:pt>
                <c:pt idx="266">
                  <c:v>0.41811103526919291</c:v>
                </c:pt>
                <c:pt idx="267">
                  <c:v>0.38973651864641629</c:v>
                </c:pt>
                <c:pt idx="268">
                  <c:v>0.35982943566184467</c:v>
                </c:pt>
                <c:pt idx="269">
                  <c:v>0.32934710043700138</c:v>
                </c:pt>
                <c:pt idx="270">
                  <c:v>0.29910104337408888</c:v>
                </c:pt>
                <c:pt idx="271">
                  <c:v>0.29910104337408888</c:v>
                </c:pt>
                <c:pt idx="272">
                  <c:v>0.29910104337408888</c:v>
                </c:pt>
                <c:pt idx="273">
                  <c:v>0.29910104337408888</c:v>
                </c:pt>
                <c:pt idx="274">
                  <c:v>0.29910104337408888</c:v>
                </c:pt>
                <c:pt idx="275">
                  <c:v>0.29910104337408888</c:v>
                </c:pt>
                <c:pt idx="276">
                  <c:v>0.32859817693067389</c:v>
                </c:pt>
                <c:pt idx="277">
                  <c:v>0.35830461099169986</c:v>
                </c:pt>
                <c:pt idx="278">
                  <c:v>0.38726211119699583</c:v>
                </c:pt>
                <c:pt idx="279">
                  <c:v>0.41462334163914405</c:v>
                </c:pt>
                <c:pt idx="280">
                  <c:v>0.43949959189839388</c:v>
                </c:pt>
                <c:pt idx="281">
                  <c:v>0.46101548698083056</c:v>
                </c:pt>
                <c:pt idx="282">
                  <c:v>0.47837224605801526</c:v>
                </c:pt>
                <c:pt idx="283">
                  <c:v>0.49091066591314758</c:v>
                </c:pt>
                <c:pt idx="284">
                  <c:v>0.49816539314974428</c:v>
                </c:pt>
                <c:pt idx="285">
                  <c:v>0.49990273303846816</c:v>
                </c:pt>
                <c:pt idx="286">
                  <c:v>0.49990273303846816</c:v>
                </c:pt>
                <c:pt idx="287">
                  <c:v>0.49990273303846816</c:v>
                </c:pt>
                <c:pt idx="288">
                  <c:v>0.49990273303846816</c:v>
                </c:pt>
                <c:pt idx="289">
                  <c:v>0.49990273303846816</c:v>
                </c:pt>
                <c:pt idx="290">
                  <c:v>0.49990273303846816</c:v>
                </c:pt>
                <c:pt idx="291">
                  <c:v>0.4976895857000817</c:v>
                </c:pt>
                <c:pt idx="292">
                  <c:v>0.48881560641718069</c:v>
                </c:pt>
                <c:pt idx="293">
                  <c:v>0.47385871228506532</c:v>
                </c:pt>
                <c:pt idx="294">
                  <c:v>0.45368611581499291</c:v>
                </c:pt>
                <c:pt idx="295">
                  <c:v>0.42933636554132443</c:v>
                </c:pt>
                <c:pt idx="296">
                  <c:v>0.40192081477080221</c:v>
                </c:pt>
                <c:pt idx="297">
                  <c:v>0.37253449804030675</c:v>
                </c:pt>
                <c:pt idx="298">
                  <c:v>0.34218630255220356</c:v>
                </c:pt>
                <c:pt idx="299">
                  <c:v>0.3117521800942557</c:v>
                </c:pt>
                <c:pt idx="300">
                  <c:v>0.28195070099432823</c:v>
                </c:pt>
                <c:pt idx="301">
                  <c:v>0.28195070099432823</c:v>
                </c:pt>
                <c:pt idx="302">
                  <c:v>0.28195070099432823</c:v>
                </c:pt>
                <c:pt idx="303">
                  <c:v>0.28195070099432823</c:v>
                </c:pt>
                <c:pt idx="304">
                  <c:v>0.28195070099432823</c:v>
                </c:pt>
                <c:pt idx="305">
                  <c:v>0.28195070099432823</c:v>
                </c:pt>
                <c:pt idx="306">
                  <c:v>0.31114984231891457</c:v>
                </c:pt>
                <c:pt idx="307">
                  <c:v>0.34093641387651669</c:v>
                </c:pt>
                <c:pt idx="308">
                  <c:v>0.37043151001319036</c:v>
                </c:pt>
                <c:pt idx="309">
                  <c:v>0.3988343279798498</c:v>
                </c:pt>
                <c:pt idx="310">
                  <c:v>0.42527514202254307</c:v>
                </c:pt>
                <c:pt idx="311">
                  <c:v>0.44886340562279547</c:v>
                </c:pt>
                <c:pt idx="312">
                  <c:v>0.46874761072092641</c:v>
                </c:pt>
                <c:pt idx="313">
                  <c:v>0.48417943059006224</c:v>
                </c:pt>
                <c:pt idx="314">
                  <c:v>0.49457412097817999</c:v>
                </c:pt>
                <c:pt idx="315">
                  <c:v>0.49955881628149801</c:v>
                </c:pt>
                <c:pt idx="316">
                  <c:v>0.49955881628149801</c:v>
                </c:pt>
                <c:pt idx="317">
                  <c:v>0.49955881628149801</c:v>
                </c:pt>
                <c:pt idx="318">
                  <c:v>0.49955881628149801</c:v>
                </c:pt>
                <c:pt idx="319">
                  <c:v>0.49955881628149801</c:v>
                </c:pt>
                <c:pt idx="320">
                  <c:v>0.49955881628149801</c:v>
                </c:pt>
                <c:pt idx="321">
                  <c:v>0.49383909930979175</c:v>
                </c:pt>
                <c:pt idx="322">
                  <c:v>0.48168398393553963</c:v>
                </c:pt>
                <c:pt idx="323">
                  <c:v>0.46387175284400317</c:v>
                </c:pt>
                <c:pt idx="324">
                  <c:v>0.44137311742821372</c:v>
                </c:pt>
                <c:pt idx="325">
                  <c:v>0.41527683594239667</c:v>
                </c:pt>
                <c:pt idx="326">
                  <c:v>0.38669574790771571</c:v>
                </c:pt>
                <c:pt idx="327">
                  <c:v>0.35668700612916054</c:v>
                </c:pt>
                <c:pt idx="328">
                  <c:v>0.3261941741532296</c:v>
                </c:pt>
                <c:pt idx="329">
                  <c:v>0.2960124585269967</c:v>
                </c:pt>
                <c:pt idx="330">
                  <c:v>0.26677465982883375</c:v>
                </c:pt>
                <c:pt idx="331">
                  <c:v>0.26677465982883375</c:v>
                </c:pt>
                <c:pt idx="332">
                  <c:v>0.26677465982883375</c:v>
                </c:pt>
                <c:pt idx="333">
                  <c:v>0.26677465982883375</c:v>
                </c:pt>
                <c:pt idx="334">
                  <c:v>0.26677465982883375</c:v>
                </c:pt>
                <c:pt idx="335">
                  <c:v>0.26677465982883375</c:v>
                </c:pt>
                <c:pt idx="336">
                  <c:v>0.29553751501151565</c:v>
                </c:pt>
                <c:pt idx="337">
                  <c:v>0.32519106894192262</c:v>
                </c:pt>
                <c:pt idx="338">
                  <c:v>0.35493439155572243</c:v>
                </c:pt>
                <c:pt idx="339">
                  <c:v>0.38401910294341274</c:v>
                </c:pt>
                <c:pt idx="340">
                  <c:v>0.41160725556737421</c:v>
                </c:pt>
                <c:pt idx="341">
                  <c:v>0.43681239599464999</c:v>
                </c:pt>
                <c:pt idx="342">
                  <c:v>0.45875450202837575</c:v>
                </c:pt>
                <c:pt idx="343">
                  <c:v>0.47662277991376462</c:v>
                </c:pt>
                <c:pt idx="344">
                  <c:v>0.48973910161591155</c:v>
                </c:pt>
                <c:pt idx="345">
                  <c:v>0.49761369266847238</c:v>
                </c:pt>
                <c:pt idx="346">
                  <c:v>0.49761369266847238</c:v>
                </c:pt>
                <c:pt idx="347">
                  <c:v>0.49761369266847238</c:v>
                </c:pt>
                <c:pt idx="348">
                  <c:v>0.49761369266847238</c:v>
                </c:pt>
                <c:pt idx="349">
                  <c:v>0.49761369266847238</c:v>
                </c:pt>
                <c:pt idx="350">
                  <c:v>0.49761369266847238</c:v>
                </c:pt>
                <c:pt idx="351">
                  <c:v>0.48881559581591544</c:v>
                </c:pt>
                <c:pt idx="352">
                  <c:v>0.4738619353779111</c:v>
                </c:pt>
                <c:pt idx="353">
                  <c:v>0.45369025065003932</c:v>
                </c:pt>
                <c:pt idx="354">
                  <c:v>0.42934116916405912</c:v>
                </c:pt>
                <c:pt idx="355">
                  <c:v>0.40192608074691916</c:v>
                </c:pt>
                <c:pt idx="356">
                  <c:v>0.37254003071953645</c:v>
                </c:pt>
                <c:pt idx="357">
                  <c:v>0.34219192719722902</c:v>
                </c:pt>
                <c:pt idx="358">
                  <c:v>0.31175774935905076</c:v>
                </c:pt>
                <c:pt idx="359">
                  <c:v>0.2819560975615254</c:v>
                </c:pt>
                <c:pt idx="360">
                  <c:v>0.25334250214324661</c:v>
                </c:pt>
                <c:pt idx="361">
                  <c:v>0.25334250214324661</c:v>
                </c:pt>
                <c:pt idx="362">
                  <c:v>0.25334250214324661</c:v>
                </c:pt>
                <c:pt idx="363">
                  <c:v>0.25334250214324661</c:v>
                </c:pt>
                <c:pt idx="364">
                  <c:v>0.25334250214324661</c:v>
                </c:pt>
                <c:pt idx="365">
                  <c:v>0.25334250214324661</c:v>
                </c:pt>
                <c:pt idx="366">
                  <c:v>0.28159057442756097</c:v>
                </c:pt>
                <c:pt idx="367">
                  <c:v>0.31097193485129315</c:v>
                </c:pt>
                <c:pt idx="368">
                  <c:v>0.34075935825214204</c:v>
                </c:pt>
                <c:pt idx="369">
                  <c:v>0.37025847882217777</c:v>
                </c:pt>
                <c:pt idx="370">
                  <c:v>0.39867031655004831</c:v>
                </c:pt>
                <c:pt idx="371">
                  <c:v>0.42512543967472211</c:v>
                </c:pt>
                <c:pt idx="372">
                  <c:v>0.44873325646296597</c:v>
                </c:pt>
                <c:pt idx="373">
                  <c:v>0.46864183756980021</c:v>
                </c:pt>
                <c:pt idx="374">
                  <c:v>0.4841020560946927</c:v>
                </c:pt>
                <c:pt idx="375">
                  <c:v>0.4945280362091527</c:v>
                </c:pt>
                <c:pt idx="376">
                  <c:v>0.4945280362091527</c:v>
                </c:pt>
                <c:pt idx="377">
                  <c:v>0.4945280362091527</c:v>
                </c:pt>
                <c:pt idx="378">
                  <c:v>0.4945280362091527</c:v>
                </c:pt>
                <c:pt idx="379">
                  <c:v>0.4945280362091527</c:v>
                </c:pt>
                <c:pt idx="380">
                  <c:v>0.4945280362091527</c:v>
                </c:pt>
                <c:pt idx="381">
                  <c:v>0.48304526874937698</c:v>
                </c:pt>
                <c:pt idx="382">
                  <c:v>0.46571663720805145</c:v>
                </c:pt>
                <c:pt idx="383">
                  <c:v>0.44360364874824865</c:v>
                </c:pt>
                <c:pt idx="384">
                  <c:v>0.41779073834572666</c:v>
                </c:pt>
                <c:pt idx="385">
                  <c:v>0.38939220155549614</c:v>
                </c:pt>
                <c:pt idx="386">
                  <c:v>0.3594730661865182</c:v>
                </c:pt>
                <c:pt idx="387">
                  <c:v>0.32898910513287205</c:v>
                </c:pt>
                <c:pt idx="388">
                  <c:v>0.29875000412177077</c:v>
                </c:pt>
                <c:pt idx="389">
                  <c:v>0.26940357832686312</c:v>
                </c:pt>
                <c:pt idx="390">
                  <c:v>0.2414367064752504</c:v>
                </c:pt>
                <c:pt idx="391">
                  <c:v>0.2414367064752504</c:v>
                </c:pt>
                <c:pt idx="392">
                  <c:v>0.2414367064752504</c:v>
                </c:pt>
                <c:pt idx="393">
                  <c:v>0.2414367064752504</c:v>
                </c:pt>
                <c:pt idx="394">
                  <c:v>0.2414367064752504</c:v>
                </c:pt>
                <c:pt idx="395">
                  <c:v>0.2414367064752504</c:v>
                </c:pt>
                <c:pt idx="396">
                  <c:v>0.26913147123512177</c:v>
                </c:pt>
                <c:pt idx="397">
                  <c:v>0.29815341830858633</c:v>
                </c:pt>
                <c:pt idx="398">
                  <c:v>0.32784337625799964</c:v>
                </c:pt>
                <c:pt idx="399">
                  <c:v>0.35755997037745568</c:v>
                </c:pt>
                <c:pt idx="400">
                  <c:v>0.38654656693542766</c:v>
                </c:pt>
                <c:pt idx="401">
                  <c:v>0.41395899081670101</c:v>
                </c:pt>
                <c:pt idx="402">
                  <c:v>0.43890897660824729</c:v>
                </c:pt>
                <c:pt idx="403">
                  <c:v>0.46052004994108148</c:v>
                </c:pt>
                <c:pt idx="404">
                  <c:v>0.47799070118045167</c:v>
                </c:pt>
                <c:pt idx="405">
                  <c:v>0.490657478935354</c:v>
                </c:pt>
                <c:pt idx="406">
                  <c:v>0.490657478935354</c:v>
                </c:pt>
                <c:pt idx="407">
                  <c:v>0.490657478935354</c:v>
                </c:pt>
                <c:pt idx="408">
                  <c:v>0.490657478935354</c:v>
                </c:pt>
                <c:pt idx="409">
                  <c:v>0.490657478935354</c:v>
                </c:pt>
                <c:pt idx="410">
                  <c:v>0.490657478935354</c:v>
                </c:pt>
                <c:pt idx="411">
                  <c:v>0.47684304506167313</c:v>
                </c:pt>
                <c:pt idx="412">
                  <c:v>0.45750487803437656</c:v>
                </c:pt>
                <c:pt idx="413">
                  <c:v>0.43379906712595989</c:v>
                </c:pt>
                <c:pt idx="414">
                  <c:v>0.40683404785099903</c:v>
                </c:pt>
                <c:pt idx="415">
                  <c:v>0.37771333610482943</c:v>
                </c:pt>
                <c:pt idx="416">
                  <c:v>0.34746472485119317</c:v>
                </c:pt>
                <c:pt idx="417">
                  <c:v>0.31698950075178917</c:v>
                </c:pt>
                <c:pt idx="418">
                  <c:v>0.2870343308154979</c:v>
                </c:pt>
                <c:pt idx="419">
                  <c:v>0.25818266138540524</c:v>
                </c:pt>
                <c:pt idx="420">
                  <c:v>0.23086085616632634</c:v>
                </c:pt>
                <c:pt idx="421">
                  <c:v>0.23086085616632634</c:v>
                </c:pt>
                <c:pt idx="422">
                  <c:v>0.23086085616632634</c:v>
                </c:pt>
                <c:pt idx="423">
                  <c:v>0.23086085616632634</c:v>
                </c:pt>
                <c:pt idx="424">
                  <c:v>0.23086085616632634</c:v>
                </c:pt>
                <c:pt idx="425">
                  <c:v>0.23086085616632634</c:v>
                </c:pt>
                <c:pt idx="426">
                  <c:v>0.25799010976799408</c:v>
                </c:pt>
                <c:pt idx="427">
                  <c:v>0.28660155718030728</c:v>
                </c:pt>
                <c:pt idx="428">
                  <c:v>0.31609796462194156</c:v>
                </c:pt>
                <c:pt idx="429">
                  <c:v>0.3458884337900866</c:v>
                </c:pt>
                <c:pt idx="430">
                  <c:v>0.3752595523088047</c:v>
                </c:pt>
                <c:pt idx="431">
                  <c:v>0.40339726627585931</c:v>
                </c:pt>
                <c:pt idx="432">
                  <c:v>0.42942462201698184</c:v>
                </c:pt>
                <c:pt idx="433">
                  <c:v>0.45245321421681667</c:v>
                </c:pt>
                <c:pt idx="434">
                  <c:v>0.47164426039603147</c:v>
                </c:pt>
                <c:pt idx="435">
                  <c:v>0.48627270710388576</c:v>
                </c:pt>
                <c:pt idx="436">
                  <c:v>0.48627270710388576</c:v>
                </c:pt>
                <c:pt idx="437">
                  <c:v>0.48627270710388576</c:v>
                </c:pt>
                <c:pt idx="438">
                  <c:v>0.48627270710388576</c:v>
                </c:pt>
                <c:pt idx="439">
                  <c:v>0.48627270710388576</c:v>
                </c:pt>
                <c:pt idx="440">
                  <c:v>0.48627270710388576</c:v>
                </c:pt>
                <c:pt idx="441">
                  <c:v>0.47043792369908366</c:v>
                </c:pt>
                <c:pt idx="442">
                  <c:v>0.44940200342479575</c:v>
                </c:pt>
                <c:pt idx="443">
                  <c:v>0.42439165691927916</c:v>
                </c:pt>
                <c:pt idx="444">
                  <c:v>0.39652459975376214</c:v>
                </c:pt>
                <c:pt idx="445">
                  <c:v>0.36688439710215703</c:v>
                </c:pt>
                <c:pt idx="446">
                  <c:v>0.33645785152143926</c:v>
                </c:pt>
                <c:pt idx="447">
                  <c:v>0.3060926178192489</c:v>
                </c:pt>
                <c:pt idx="448">
                  <c:v>0.27647661068950902</c:v>
                </c:pt>
                <c:pt idx="449">
                  <c:v>0.24813530710377854</c:v>
                </c:pt>
                <c:pt idx="450">
                  <c:v>0.2214419457088527</c:v>
                </c:pt>
                <c:pt idx="451">
                  <c:v>0.2214419457088527</c:v>
                </c:pt>
                <c:pt idx="452">
                  <c:v>0.2214419457088527</c:v>
                </c:pt>
                <c:pt idx="453">
                  <c:v>0.2214419457088527</c:v>
                </c:pt>
                <c:pt idx="454">
                  <c:v>0.2214419457088527</c:v>
                </c:pt>
                <c:pt idx="455">
                  <c:v>0.2214419457088527</c:v>
                </c:pt>
                <c:pt idx="456">
                  <c:v>0.24801049347140144</c:v>
                </c:pt>
                <c:pt idx="457">
                  <c:v>0.2761852574060964</c:v>
                </c:pt>
                <c:pt idx="458">
                  <c:v>0.30542488045860527</c:v>
                </c:pt>
                <c:pt idx="459">
                  <c:v>0.33518565888973201</c:v>
                </c:pt>
                <c:pt idx="460">
                  <c:v>0.36479669106874812</c:v>
                </c:pt>
                <c:pt idx="461">
                  <c:v>0.39347654811724136</c:v>
                </c:pt>
                <c:pt idx="462">
                  <c:v>0.42036562460947502</c:v>
                </c:pt>
                <c:pt idx="463">
                  <c:v>0.44457298482310614</c:v>
                </c:pt>
                <c:pt idx="464">
                  <c:v>0.46523461626350621</c:v>
                </c:pt>
                <c:pt idx="465">
                  <c:v>0.48157733321427176</c:v>
                </c:pt>
                <c:pt idx="466">
                  <c:v>0.48157733321427176</c:v>
                </c:pt>
                <c:pt idx="467">
                  <c:v>0.48157733321427176</c:v>
                </c:pt>
                <c:pt idx="468">
                  <c:v>0.48157733321427176</c:v>
                </c:pt>
                <c:pt idx="469">
                  <c:v>0.48157733321427176</c:v>
                </c:pt>
                <c:pt idx="470">
                  <c:v>0.48157733321427176</c:v>
                </c:pt>
                <c:pt idx="471">
                  <c:v>0.46399377153840476</c:v>
                </c:pt>
                <c:pt idx="472">
                  <c:v>0.44152422291546234</c:v>
                </c:pt>
                <c:pt idx="473">
                  <c:v>0.4154467771461251</c:v>
                </c:pt>
                <c:pt idx="474">
                  <c:v>0.38687770076520506</c:v>
                </c:pt>
                <c:pt idx="475">
                  <c:v>0.35687474154970045</c:v>
                </c:pt>
                <c:pt idx="476">
                  <c:v>0.32638229514321787</c:v>
                </c:pt>
                <c:pt idx="477">
                  <c:v>0.29619654684861529</c:v>
                </c:pt>
                <c:pt idx="478">
                  <c:v>0.26695130769277092</c:v>
                </c:pt>
                <c:pt idx="479">
                  <c:v>0.2391201449724378</c:v>
                </c:pt>
                <c:pt idx="480">
                  <c:v>0.21302973567719066</c:v>
                </c:pt>
                <c:pt idx="481">
                  <c:v>0.21302973567719066</c:v>
                </c:pt>
                <c:pt idx="482">
                  <c:v>0.21302973567719066</c:v>
                </c:pt>
                <c:pt idx="483">
                  <c:v>0.21302973567719066</c:v>
                </c:pt>
                <c:pt idx="484">
                  <c:v>0.21302973567719066</c:v>
                </c:pt>
                <c:pt idx="485">
                  <c:v>0.21302973567719066</c:v>
                </c:pt>
                <c:pt idx="486">
                  <c:v>0.23905308020933594</c:v>
                </c:pt>
                <c:pt idx="487">
                  <c:v>0.26678196273277022</c:v>
                </c:pt>
                <c:pt idx="488">
                  <c:v>0.29572517320548103</c:v>
                </c:pt>
                <c:pt idx="489">
                  <c:v>0.32538260763064308</c:v>
                </c:pt>
                <c:pt idx="490">
                  <c:v>0.35512420718282273</c:v>
                </c:pt>
                <c:pt idx="491">
                  <c:v>0.38420205582392003</c:v>
                </c:pt>
                <c:pt idx="492">
                  <c:v>0.41177775259153543</c:v>
                </c:pt>
                <c:pt idx="493">
                  <c:v>0.43696469847264108</c:v>
                </c:pt>
                <c:pt idx="494">
                  <c:v>0.4588831106694663</c:v>
                </c:pt>
                <c:pt idx="495">
                  <c:v>0.47672284900991058</c:v>
                </c:pt>
                <c:pt idx="496">
                  <c:v>0.47672284900991058</c:v>
                </c:pt>
                <c:pt idx="497">
                  <c:v>0.47672284900991058</c:v>
                </c:pt>
                <c:pt idx="498">
                  <c:v>0.47672284900991058</c:v>
                </c:pt>
                <c:pt idx="499">
                  <c:v>0.47672284900991058</c:v>
                </c:pt>
                <c:pt idx="500">
                  <c:v>0.47672284900991058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537-4613-8419-62EE083E872F}"/>
            </c:ext>
          </c:extLst>
        </c:ser>
        <c:ser>
          <c:idx val="4"/>
          <c:order val="2"/>
          <c:tx>
            <c:v>f(BB)</c:v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yVal>
            <c:numRef>
              <c:f>'(4) GSM var env simple'!$K$12:$K$512</c:f>
              <c:numCache>
                <c:formatCode>0.0000</c:formatCode>
                <c:ptCount val="50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0.21468722268164669</c:v>
                </c:pt>
                <c:pt idx="7">
                  <c:v>0.18223222433083058</c:v>
                </c:pt>
                <c:pt idx="8">
                  <c:v>0.15319436928175381</c:v>
                </c:pt>
                <c:pt idx="9">
                  <c:v>0.12760157456998561</c:v>
                </c:pt>
                <c:pt idx="10">
                  <c:v>0.10536164587357316</c:v>
                </c:pt>
                <c:pt idx="11">
                  <c:v>8.6289995609555317E-2</c:v>
                </c:pt>
                <c:pt idx="12">
                  <c:v>7.0135901512830515E-2</c:v>
                </c:pt>
                <c:pt idx="13">
                  <c:v>5.660806613105468E-2</c:v>
                </c:pt>
                <c:pt idx="14">
                  <c:v>4.5397226306479077E-2</c:v>
                </c:pt>
                <c:pt idx="15">
                  <c:v>3.6194493115349544E-2</c:v>
                </c:pt>
                <c:pt idx="16">
                  <c:v>3.6194493115349544E-2</c:v>
                </c:pt>
                <c:pt idx="17">
                  <c:v>3.6194493115349544E-2</c:v>
                </c:pt>
                <c:pt idx="18">
                  <c:v>3.6194493115349544E-2</c:v>
                </c:pt>
                <c:pt idx="19">
                  <c:v>3.6194493115349544E-2</c:v>
                </c:pt>
                <c:pt idx="20">
                  <c:v>3.6194493115349544E-2</c:v>
                </c:pt>
                <c:pt idx="21">
                  <c:v>4.7616759617112245E-2</c:v>
                </c:pt>
                <c:pt idx="22">
                  <c:v>6.2093502332325079E-2</c:v>
                </c:pt>
                <c:pt idx="23">
                  <c:v>7.9987010982126822E-2</c:v>
                </c:pt>
                <c:pt idx="24">
                  <c:v>0.10169124116995569</c:v>
                </c:pt>
                <c:pt idx="25">
                  <c:v>0.12749877085141606</c:v>
                </c:pt>
                <c:pt idx="26">
                  <c:v>0.15755263197479039</c:v>
                </c:pt>
                <c:pt idx="27">
                  <c:v>0.19180781540712255</c:v>
                </c:pt>
                <c:pt idx="28">
                  <c:v>0.23000951155109334</c:v>
                </c:pt>
                <c:pt idx="29">
                  <c:v>0.271693820881381</c:v>
                </c:pt>
                <c:pt idx="30">
                  <c:v>0.31621255495094885</c:v>
                </c:pt>
                <c:pt idx="31">
                  <c:v>0.31621255495094885</c:v>
                </c:pt>
                <c:pt idx="32">
                  <c:v>0.31621255495094885</c:v>
                </c:pt>
                <c:pt idx="33">
                  <c:v>0.31621255495094885</c:v>
                </c:pt>
                <c:pt idx="34">
                  <c:v>0.31621255495094885</c:v>
                </c:pt>
                <c:pt idx="35">
                  <c:v>0.31621255495094885</c:v>
                </c:pt>
                <c:pt idx="36">
                  <c:v>0.27621812680941737</c:v>
                </c:pt>
                <c:pt idx="37">
                  <c:v>0.238457746230441</c:v>
                </c:pt>
                <c:pt idx="38">
                  <c:v>0.20377006335292636</c:v>
                </c:pt>
                <c:pt idx="39">
                  <c:v>0.17241266246751083</c:v>
                </c:pt>
                <c:pt idx="40">
                  <c:v>0.14449824543361509</c:v>
                </c:pt>
                <c:pt idx="41">
                  <c:v>0.12001061699994055</c:v>
                </c:pt>
                <c:pt idx="42">
                  <c:v>9.8824722493899508E-2</c:v>
                </c:pt>
                <c:pt idx="43">
                  <c:v>8.0731571692804288E-2</c:v>
                </c:pt>
                <c:pt idx="44">
                  <c:v>6.5464552564215045E-2</c:v>
                </c:pt>
                <c:pt idx="45">
                  <c:v>5.2724235446129891E-2</c:v>
                </c:pt>
                <c:pt idx="46">
                  <c:v>5.2724235446129891E-2</c:v>
                </c:pt>
                <c:pt idx="47">
                  <c:v>5.2724235446129891E-2</c:v>
                </c:pt>
                <c:pt idx="48">
                  <c:v>5.2724235446129891E-2</c:v>
                </c:pt>
                <c:pt idx="49">
                  <c:v>5.2724235446129891E-2</c:v>
                </c:pt>
                <c:pt idx="50">
                  <c:v>5.2724235446129891E-2</c:v>
                </c:pt>
                <c:pt idx="51">
                  <c:v>6.8269287690283856E-2</c:v>
                </c:pt>
                <c:pt idx="52">
                  <c:v>8.7523667321787513E-2</c:v>
                </c:pt>
                <c:pt idx="53">
                  <c:v>0.11071291154262689</c:v>
                </c:pt>
                <c:pt idx="54">
                  <c:v>0.13807790969230643</c:v>
                </c:pt>
                <c:pt idx="55">
                  <c:v>0.16969612385053939</c:v>
                </c:pt>
                <c:pt idx="56">
                  <c:v>0.20544665809199195</c:v>
                </c:pt>
                <c:pt idx="57">
                  <c:v>0.24499627490773654</c:v>
                </c:pt>
                <c:pt idx="58">
                  <c:v>0.28780904998567769</c:v>
                </c:pt>
                <c:pt idx="59">
                  <c:v>0.33317949134801178</c:v>
                </c:pt>
                <c:pt idx="60">
                  <c:v>0.38028427764382361</c:v>
                </c:pt>
                <c:pt idx="61">
                  <c:v>0.38028427764382361</c:v>
                </c:pt>
                <c:pt idx="62">
                  <c:v>0.38028427764382361</c:v>
                </c:pt>
                <c:pt idx="63">
                  <c:v>0.38028427764382361</c:v>
                </c:pt>
                <c:pt idx="64">
                  <c:v>0.38028427764382361</c:v>
                </c:pt>
                <c:pt idx="65">
                  <c:v>0.38028427764382361</c:v>
                </c:pt>
                <c:pt idx="66">
                  <c:v>0.33729985738704321</c:v>
                </c:pt>
                <c:pt idx="67">
                  <c:v>0.29572363214034209</c:v>
                </c:pt>
                <c:pt idx="68">
                  <c:v>0.25658669928331052</c:v>
                </c:pt>
                <c:pt idx="69">
                  <c:v>0.22035162597912009</c:v>
                </c:pt>
                <c:pt idx="70">
                  <c:v>0.18734084808492157</c:v>
                </c:pt>
                <c:pt idx="71">
                  <c:v>0.15773494073029765</c:v>
                </c:pt>
                <c:pt idx="72">
                  <c:v>0.13157875343358841</c:v>
                </c:pt>
                <c:pt idx="73">
                  <c:v>0.1087976404346418</c:v>
                </c:pt>
                <c:pt idx="74">
                  <c:v>8.9220432666776164E-2</c:v>
                </c:pt>
                <c:pt idx="75">
                  <c:v>7.2605482819219719E-2</c:v>
                </c:pt>
                <c:pt idx="76">
                  <c:v>7.2605482819219719E-2</c:v>
                </c:pt>
                <c:pt idx="77">
                  <c:v>7.2605482819219719E-2</c:v>
                </c:pt>
                <c:pt idx="78">
                  <c:v>7.2605482819219719E-2</c:v>
                </c:pt>
                <c:pt idx="79">
                  <c:v>7.2605482819219719E-2</c:v>
                </c:pt>
                <c:pt idx="80">
                  <c:v>7.2605482819219719E-2</c:v>
                </c:pt>
                <c:pt idx="81">
                  <c:v>9.2541847098034077E-2</c:v>
                </c:pt>
                <c:pt idx="82">
                  <c:v>0.11668020312310479</c:v>
                </c:pt>
                <c:pt idx="83">
                  <c:v>0.14503125201967307</c:v>
                </c:pt>
                <c:pt idx="84">
                  <c:v>0.17762605935058184</c:v>
                </c:pt>
                <c:pt idx="85">
                  <c:v>0.21429487562000421</c:v>
                </c:pt>
                <c:pt idx="86">
                  <c:v>0.25465571145007981</c:v>
                </c:pt>
                <c:pt idx="87">
                  <c:v>0.29812958695898073</c:v>
                </c:pt>
                <c:pt idx="88">
                  <c:v>0.343978553564739</c:v>
                </c:pt>
                <c:pt idx="89">
                  <c:v>0.39136065295084271</c:v>
                </c:pt>
                <c:pt idx="90">
                  <c:v>0.43939305171288939</c:v>
                </c:pt>
                <c:pt idx="91">
                  <c:v>0.43939305171288939</c:v>
                </c:pt>
                <c:pt idx="92">
                  <c:v>0.43939305171288939</c:v>
                </c:pt>
                <c:pt idx="93">
                  <c:v>0.43939305171288939</c:v>
                </c:pt>
                <c:pt idx="94">
                  <c:v>0.43939305171288939</c:v>
                </c:pt>
                <c:pt idx="95">
                  <c:v>0.43939305171288939</c:v>
                </c:pt>
                <c:pt idx="96">
                  <c:v>0.3949438100126148</c:v>
                </c:pt>
                <c:pt idx="97">
                  <c:v>0.35103453002058543</c:v>
                </c:pt>
                <c:pt idx="98">
                  <c:v>0.30878781353266338</c:v>
                </c:pt>
                <c:pt idx="99">
                  <c:v>0.26881292465389933</c:v>
                </c:pt>
                <c:pt idx="100">
                  <c:v>0.23160752202212373</c:v>
                </c:pt>
                <c:pt idx="101">
                  <c:v>0.19753864870814797</c:v>
                </c:pt>
                <c:pt idx="102">
                  <c:v>0.16683215693034781</c:v>
                </c:pt>
                <c:pt idx="103">
                  <c:v>0.13957498200391594</c:v>
                </c:pt>
                <c:pt idx="104">
                  <c:v>0.11572846198986013</c:v>
                </c:pt>
                <c:pt idx="105">
                  <c:v>9.514955407607277E-2</c:v>
                </c:pt>
                <c:pt idx="106">
                  <c:v>9.514955407607277E-2</c:v>
                </c:pt>
                <c:pt idx="107">
                  <c:v>9.514955407607277E-2</c:v>
                </c:pt>
                <c:pt idx="108">
                  <c:v>9.514955407607277E-2</c:v>
                </c:pt>
                <c:pt idx="109">
                  <c:v>9.514955407607277E-2</c:v>
                </c:pt>
                <c:pt idx="110">
                  <c:v>9.514955407607277E-2</c:v>
                </c:pt>
                <c:pt idx="111">
                  <c:v>0.11945423678595721</c:v>
                </c:pt>
                <c:pt idx="112">
                  <c:v>0.14824757015219567</c:v>
                </c:pt>
                <c:pt idx="113">
                  <c:v>0.18128066574258692</c:v>
                </c:pt>
                <c:pt idx="114">
                  <c:v>0.21835770863614562</c:v>
                </c:pt>
                <c:pt idx="115">
                  <c:v>0.25907488111264199</c:v>
                </c:pt>
                <c:pt idx="116">
                  <c:v>0.30283441561532071</c:v>
                </c:pt>
                <c:pt idx="117">
                  <c:v>0.34888467346769347</c:v>
                </c:pt>
                <c:pt idx="118">
                  <c:v>0.39637640146022474</c:v>
                </c:pt>
                <c:pt idx="119">
                  <c:v>0.44442616693579318</c:v>
                </c:pt>
                <c:pt idx="120">
                  <c:v>0.49217759917205756</c:v>
                </c:pt>
                <c:pt idx="121">
                  <c:v>0.49217759917205756</c:v>
                </c:pt>
                <c:pt idx="122">
                  <c:v>0.49217759917205756</c:v>
                </c:pt>
                <c:pt idx="123">
                  <c:v>0.49217759917205756</c:v>
                </c:pt>
                <c:pt idx="124">
                  <c:v>0.49217759917205756</c:v>
                </c:pt>
                <c:pt idx="125">
                  <c:v>0.49217759917205756</c:v>
                </c:pt>
                <c:pt idx="126">
                  <c:v>0.44744332615196553</c:v>
                </c:pt>
                <c:pt idx="127">
                  <c:v>0.40244729798466589</c:v>
                </c:pt>
                <c:pt idx="128">
                  <c:v>0.35831828941485261</c:v>
                </c:pt>
                <c:pt idx="129">
                  <c:v>0.31574650728153386</c:v>
                </c:pt>
                <c:pt idx="130">
                  <c:v>0.27535161393807461</c:v>
                </c:pt>
                <c:pt idx="131">
                  <c:v>0.23765119706131616</c:v>
                </c:pt>
                <c:pt idx="132">
                  <c:v>0.20303535407366874</c:v>
                </c:pt>
                <c:pt idx="133">
                  <c:v>0.17175385143127245</c:v>
                </c:pt>
                <c:pt idx="134">
                  <c:v>0.1439163134940554</c:v>
                </c:pt>
                <c:pt idx="135">
                  <c:v>0.11950387943918907</c:v>
                </c:pt>
                <c:pt idx="136">
                  <c:v>0.11950387943918907</c:v>
                </c:pt>
                <c:pt idx="137">
                  <c:v>0.11950387943918907</c:v>
                </c:pt>
                <c:pt idx="138">
                  <c:v>0.11950387943918907</c:v>
                </c:pt>
                <c:pt idx="139">
                  <c:v>0.11950387943918907</c:v>
                </c:pt>
                <c:pt idx="140">
                  <c:v>0.11950387943918907</c:v>
                </c:pt>
                <c:pt idx="141">
                  <c:v>0.14791738067832019</c:v>
                </c:pt>
                <c:pt idx="142">
                  <c:v>0.1809000903695753</c:v>
                </c:pt>
                <c:pt idx="143">
                  <c:v>0.2179349692126048</c:v>
                </c:pt>
                <c:pt idx="144">
                  <c:v>0.25861553031761125</c:v>
                </c:pt>
                <c:pt idx="145">
                  <c:v>0.30234585617567805</c:v>
                </c:pt>
                <c:pt idx="146">
                  <c:v>0.34837569629018961</c:v>
                </c:pt>
                <c:pt idx="147">
                  <c:v>0.39585652043878439</c:v>
                </c:pt>
                <c:pt idx="148">
                  <c:v>0.44390492638576023</c:v>
                </c:pt>
                <c:pt idx="149">
                  <c:v>0.49166395085327957</c:v>
                </c:pt>
                <c:pt idx="150">
                  <c:v>0.53835457423555533</c:v>
                </c:pt>
                <c:pt idx="151">
                  <c:v>0.53835457423555533</c:v>
                </c:pt>
                <c:pt idx="152">
                  <c:v>0.53835457423555533</c:v>
                </c:pt>
                <c:pt idx="153">
                  <c:v>0.53835457423555533</c:v>
                </c:pt>
                <c:pt idx="154">
                  <c:v>0.53835457423555533</c:v>
                </c:pt>
                <c:pt idx="155">
                  <c:v>0.53835457423555533</c:v>
                </c:pt>
                <c:pt idx="156">
                  <c:v>0.49414927542981296</c:v>
                </c:pt>
                <c:pt idx="157">
                  <c:v>0.44899973945972549</c:v>
                </c:pt>
                <c:pt idx="158">
                  <c:v>0.40398224797992216</c:v>
                </c:pt>
                <c:pt idx="159">
                  <c:v>0.35981164194725801</c:v>
                </c:pt>
                <c:pt idx="160">
                  <c:v>0.31717561988145887</c:v>
                </c:pt>
                <c:pt idx="161">
                  <c:v>0.27669672211146312</c:v>
                </c:pt>
                <c:pt idx="162">
                  <c:v>0.23889652889059088</c:v>
                </c:pt>
                <c:pt idx="163">
                  <c:v>0.20416980428612691</c:v>
                </c:pt>
                <c:pt idx="164">
                  <c:v>0.17277120271686253</c:v>
                </c:pt>
                <c:pt idx="165">
                  <c:v>0.14481502613348743</c:v>
                </c:pt>
                <c:pt idx="166">
                  <c:v>0.14481502613348743</c:v>
                </c:pt>
                <c:pt idx="167">
                  <c:v>0.14481502613348743</c:v>
                </c:pt>
                <c:pt idx="168">
                  <c:v>0.14481502613348743</c:v>
                </c:pt>
                <c:pt idx="169">
                  <c:v>0.14481502613348743</c:v>
                </c:pt>
                <c:pt idx="170">
                  <c:v>0.14481502613348743</c:v>
                </c:pt>
                <c:pt idx="171">
                  <c:v>0.17692397830522891</c:v>
                </c:pt>
                <c:pt idx="172">
                  <c:v>0.21350643524582766</c:v>
                </c:pt>
                <c:pt idx="173">
                  <c:v>0.25379684987512063</c:v>
                </c:pt>
                <c:pt idx="174">
                  <c:v>0.29721399368651658</c:v>
                </c:pt>
                <c:pt idx="175">
                  <c:v>0.3430225709695896</c:v>
                </c:pt>
                <c:pt idx="176">
                  <c:v>0.39038212830767499</c:v>
                </c:pt>
                <c:pt idx="177">
                  <c:v>0.43841002913647059</c:v>
                </c:pt>
                <c:pt idx="178">
                  <c:v>0.48624344031881361</c:v>
                </c:pt>
                <c:pt idx="179">
                  <c:v>0.53309226011238364</c:v>
                </c:pt>
                <c:pt idx="180">
                  <c:v>0.57827787392147145</c:v>
                </c:pt>
                <c:pt idx="181">
                  <c:v>0.57827787392147145</c:v>
                </c:pt>
                <c:pt idx="182">
                  <c:v>0.57827787392147145</c:v>
                </c:pt>
                <c:pt idx="183">
                  <c:v>0.57827787392147145</c:v>
                </c:pt>
                <c:pt idx="184">
                  <c:v>0.57827787392147145</c:v>
                </c:pt>
                <c:pt idx="185">
                  <c:v>0.57827787392147145</c:v>
                </c:pt>
                <c:pt idx="186">
                  <c:v>0.53510883569172352</c:v>
                </c:pt>
                <c:pt idx="187">
                  <c:v>0.49044481573715254</c:v>
                </c:pt>
                <c:pt idx="188">
                  <c:v>0.44527610805660484</c:v>
                </c:pt>
                <c:pt idx="189">
                  <c:v>0.40030151199046526</c:v>
                </c:pt>
                <c:pt idx="190">
                  <c:v>0.35623196713275634</c:v>
                </c:pt>
                <c:pt idx="191">
                  <c:v>0.31375129670320034</c:v>
                </c:pt>
                <c:pt idx="192">
                  <c:v>0.27347496564766249</c:v>
                </c:pt>
                <c:pt idx="193">
                  <c:v>0.23591492370066391</c:v>
                </c:pt>
                <c:pt idx="194">
                  <c:v>0.20145471358301154</c:v>
                </c:pt>
                <c:pt idx="195">
                  <c:v>0.17033726352180589</c:v>
                </c:pt>
                <c:pt idx="196">
                  <c:v>0.17033726352180589</c:v>
                </c:pt>
                <c:pt idx="197">
                  <c:v>0.17033726352180589</c:v>
                </c:pt>
                <c:pt idx="198">
                  <c:v>0.17033726352180589</c:v>
                </c:pt>
                <c:pt idx="199">
                  <c:v>0.17033726352180589</c:v>
                </c:pt>
                <c:pt idx="200">
                  <c:v>0.17033726352180589</c:v>
                </c:pt>
                <c:pt idx="201">
                  <c:v>0.20565423794939072</c:v>
                </c:pt>
                <c:pt idx="202">
                  <c:v>0.24521577147902049</c:v>
                </c:pt>
                <c:pt idx="203">
                  <c:v>0.28804402198920692</c:v>
                </c:pt>
                <c:pt idx="204">
                  <c:v>0.33342592906119972</c:v>
                </c:pt>
                <c:pt idx="205">
                  <c:v>0.38053760267013254</c:v>
                </c:pt>
                <c:pt idx="206">
                  <c:v>0.42849985927794693</c:v>
                </c:pt>
                <c:pt idx="207">
                  <c:v>0.4764410595123591</c:v>
                </c:pt>
                <c:pt idx="208">
                  <c:v>0.52355242694642801</c:v>
                </c:pt>
                <c:pt idx="209">
                  <c:v>0.56912998114089597</c:v>
                </c:pt>
                <c:pt idx="210">
                  <c:v>0.61260057338286478</c:v>
                </c:pt>
                <c:pt idx="211">
                  <c:v>0.61260057338286478</c:v>
                </c:pt>
                <c:pt idx="212">
                  <c:v>0.61260057338286478</c:v>
                </c:pt>
                <c:pt idx="213">
                  <c:v>0.61260057338286478</c:v>
                </c:pt>
                <c:pt idx="214">
                  <c:v>0.61260057338286478</c:v>
                </c:pt>
                <c:pt idx="215">
                  <c:v>0.61260057338286478</c:v>
                </c:pt>
                <c:pt idx="216">
                  <c:v>0.57074839507939723</c:v>
                </c:pt>
                <c:pt idx="217">
                  <c:v>0.52697274124460547</c:v>
                </c:pt>
                <c:pt idx="218">
                  <c:v>0.48216321921495675</c:v>
                </c:pt>
                <c:pt idx="219">
                  <c:v>0.43697698224554465</c:v>
                </c:pt>
                <c:pt idx="220">
                  <c:v>0.3921155916089647</c:v>
                </c:pt>
                <c:pt idx="221">
                  <c:v>0.34828819318440479</c:v>
                </c:pt>
                <c:pt idx="222">
                  <c:v>0.30616902943139085</c:v>
                </c:pt>
                <c:pt idx="223">
                  <c:v>0.26635692579294429</c:v>
                </c:pt>
                <c:pt idx="224">
                  <c:v>0.22934175069636276</c:v>
                </c:pt>
                <c:pt idx="225">
                  <c:v>0.19548173331157004</c:v>
                </c:pt>
                <c:pt idx="226">
                  <c:v>0.19548173331157004</c:v>
                </c:pt>
                <c:pt idx="227">
                  <c:v>0.19548173331157004</c:v>
                </c:pt>
                <c:pt idx="228">
                  <c:v>0.19548173331157004</c:v>
                </c:pt>
                <c:pt idx="229">
                  <c:v>0.19548173331157004</c:v>
                </c:pt>
                <c:pt idx="230">
                  <c:v>0.19548173331157004</c:v>
                </c:pt>
                <c:pt idx="231">
                  <c:v>0.23350655078749841</c:v>
                </c:pt>
                <c:pt idx="232">
                  <c:v>0.27545735174654123</c:v>
                </c:pt>
                <c:pt idx="233">
                  <c:v>0.32018651661050995</c:v>
                </c:pt>
                <c:pt idx="234">
                  <c:v>0.36689047864568364</c:v>
                </c:pt>
                <c:pt idx="235">
                  <c:v>0.41469926378983191</c:v>
                </c:pt>
                <c:pt idx="236">
                  <c:v>0.46273293622438449</c:v>
                </c:pt>
                <c:pt idx="237">
                  <c:v>0.51015972433332335</c:v>
                </c:pt>
                <c:pt idx="238">
                  <c:v>0.55624219494283678</c:v>
                </c:pt>
                <c:pt idx="239">
                  <c:v>0.60036792347138557</c:v>
                </c:pt>
                <c:pt idx="240">
                  <c:v>0.64206431510654005</c:v>
                </c:pt>
                <c:pt idx="241">
                  <c:v>0.64206431510654005</c:v>
                </c:pt>
                <c:pt idx="242">
                  <c:v>0.64206431510654005</c:v>
                </c:pt>
                <c:pt idx="243">
                  <c:v>0.64206431510654005</c:v>
                </c:pt>
                <c:pt idx="244">
                  <c:v>0.64206431510654005</c:v>
                </c:pt>
                <c:pt idx="245">
                  <c:v>0.64206431510654005</c:v>
                </c:pt>
                <c:pt idx="246">
                  <c:v>0.60165513662939518</c:v>
                </c:pt>
                <c:pt idx="247">
                  <c:v>0.55899780149414746</c:v>
                </c:pt>
                <c:pt idx="248">
                  <c:v>0.51487867770115303</c:v>
                </c:pt>
                <c:pt idx="249">
                  <c:v>0.46989945906025143</c:v>
                </c:pt>
                <c:pt idx="250">
                  <c:v>0.42473097813238031</c:v>
                </c:pt>
                <c:pt idx="251">
                  <c:v>0.38008095519162344</c:v>
                </c:pt>
                <c:pt idx="252">
                  <c:v>0.33665327271497247</c:v>
                </c:pt>
                <c:pt idx="253">
                  <c:v>0.29510549032862599</c:v>
                </c:pt>
                <c:pt idx="254">
                  <c:v>0.25600976146313875</c:v>
                </c:pt>
                <c:pt idx="255">
                  <c:v>0.21982192493892111</c:v>
                </c:pt>
                <c:pt idx="256">
                  <c:v>0.21982192493892111</c:v>
                </c:pt>
                <c:pt idx="257">
                  <c:v>0.21982192493892111</c:v>
                </c:pt>
                <c:pt idx="258">
                  <c:v>0.21982192493892111</c:v>
                </c:pt>
                <c:pt idx="259">
                  <c:v>0.21982192493892111</c:v>
                </c:pt>
                <c:pt idx="260">
                  <c:v>0.21982192493892111</c:v>
                </c:pt>
                <c:pt idx="261">
                  <c:v>0.2600812627011887</c:v>
                </c:pt>
                <c:pt idx="262">
                  <c:v>0.30389577037897564</c:v>
                </c:pt>
                <c:pt idx="263">
                  <c:v>0.3499898750855826</c:v>
                </c:pt>
                <c:pt idx="264">
                  <c:v>0.39750490577590919</c:v>
                </c:pt>
                <c:pt idx="265">
                  <c:v>0.44555727328474032</c:v>
                </c:pt>
                <c:pt idx="266">
                  <c:v>0.49329191221170415</c:v>
                </c:pt>
                <c:pt idx="267">
                  <c:v>0.53993323274358396</c:v>
                </c:pt>
                <c:pt idx="268">
                  <c:v>0.58482153236741696</c:v>
                </c:pt>
                <c:pt idx="269">
                  <c:v>0.62743336476554978</c:v>
                </c:pt>
                <c:pt idx="270">
                  <c:v>0.6673871351367473</c:v>
                </c:pt>
                <c:pt idx="271">
                  <c:v>0.6673871351367473</c:v>
                </c:pt>
                <c:pt idx="272">
                  <c:v>0.6673871351367473</c:v>
                </c:pt>
                <c:pt idx="273">
                  <c:v>0.6673871351367473</c:v>
                </c:pt>
                <c:pt idx="274">
                  <c:v>0.6673871351367473</c:v>
                </c:pt>
                <c:pt idx="275">
                  <c:v>0.6673871351367473</c:v>
                </c:pt>
                <c:pt idx="276">
                  <c:v>0.62844809176815919</c:v>
                </c:pt>
                <c:pt idx="277">
                  <c:v>0.58701999679000039</c:v>
                </c:pt>
                <c:pt idx="278">
                  <c:v>0.54379039330935053</c:v>
                </c:pt>
                <c:pt idx="279">
                  <c:v>0.49929987092102868</c:v>
                </c:pt>
                <c:pt idx="280">
                  <c:v>0.45417606196388932</c:v>
                </c:pt>
                <c:pt idx="281">
                  <c:v>0.40910692805088339</c:v>
                </c:pt>
                <c:pt idx="282">
                  <c:v>0.36480366959984795</c:v>
                </c:pt>
                <c:pt idx="283">
                  <c:v>0.32195881276541999</c:v>
                </c:pt>
                <c:pt idx="284">
                  <c:v>0.28120432086045588</c:v>
                </c:pt>
                <c:pt idx="285">
                  <c:v>0.24307486256641023</c:v>
                </c:pt>
                <c:pt idx="286">
                  <c:v>0.24307486256641023</c:v>
                </c:pt>
                <c:pt idx="287">
                  <c:v>0.24307486256641023</c:v>
                </c:pt>
                <c:pt idx="288">
                  <c:v>0.24307486256641023</c:v>
                </c:pt>
                <c:pt idx="289">
                  <c:v>0.24307486256641023</c:v>
                </c:pt>
                <c:pt idx="290">
                  <c:v>0.24307486256641023</c:v>
                </c:pt>
                <c:pt idx="291">
                  <c:v>0.28514354559065319</c:v>
                </c:pt>
                <c:pt idx="292">
                  <c:v>0.33037318897130552</c:v>
                </c:pt>
                <c:pt idx="293">
                  <c:v>0.37739756044961253</c:v>
                </c:pt>
                <c:pt idx="294">
                  <c:v>0.42533099406097669</c:v>
                </c:pt>
                <c:pt idx="295">
                  <c:v>0.47329941345096799</c:v>
                </c:pt>
                <c:pt idx="296">
                  <c:v>0.5204884413688855</c:v>
                </c:pt>
                <c:pt idx="297">
                  <c:v>0.56618621397817159</c:v>
                </c:pt>
                <c:pt idx="298">
                  <c:v>0.60981047761448093</c:v>
                </c:pt>
                <c:pt idx="299">
                  <c:v>0.65092011259050608</c:v>
                </c:pt>
                <c:pt idx="300">
                  <c:v>0.68921345837260339</c:v>
                </c:pt>
                <c:pt idx="301">
                  <c:v>0.68921345837260339</c:v>
                </c:pt>
                <c:pt idx="302">
                  <c:v>0.68921345837260339</c:v>
                </c:pt>
                <c:pt idx="303">
                  <c:v>0.68921345837260339</c:v>
                </c:pt>
                <c:pt idx="304">
                  <c:v>0.68921345837260339</c:v>
                </c:pt>
                <c:pt idx="305">
                  <c:v>0.68921345837260339</c:v>
                </c:pt>
                <c:pt idx="306">
                  <c:v>0.65171171838177422</c:v>
                </c:pt>
                <c:pt idx="307">
                  <c:v>0.61154561020859999</c:v>
                </c:pt>
                <c:pt idx="308">
                  <c:v>0.56931173858379247</c:v>
                </c:pt>
                <c:pt idx="309">
                  <c:v>0.52548911873707027</c:v>
                </c:pt>
                <c:pt idx="310">
                  <c:v>0.48065606310203401</c:v>
                </c:pt>
                <c:pt idx="311">
                  <c:v>0.43546919521172861</c:v>
                </c:pt>
                <c:pt idx="312">
                  <c:v>0.39063097310634903</c:v>
                </c:pt>
                <c:pt idx="313">
                  <c:v>0.34685006604587881</c:v>
                </c:pt>
                <c:pt idx="314">
                  <c:v>0.30479882541976244</c:v>
                </c:pt>
                <c:pt idx="315">
                  <c:v>0.26507292700396806</c:v>
                </c:pt>
                <c:pt idx="316">
                  <c:v>0.26507292700396806</c:v>
                </c:pt>
                <c:pt idx="317">
                  <c:v>0.26507292700396806</c:v>
                </c:pt>
                <c:pt idx="318">
                  <c:v>0.26507292700396806</c:v>
                </c:pt>
                <c:pt idx="319">
                  <c:v>0.26507292700396806</c:v>
                </c:pt>
                <c:pt idx="320">
                  <c:v>0.26507292700396806</c:v>
                </c:pt>
                <c:pt idx="321">
                  <c:v>0.30858225522660448</c:v>
                </c:pt>
                <c:pt idx="322">
                  <c:v>0.35485548988118065</c:v>
                </c:pt>
                <c:pt idx="323">
                  <c:v>0.40246696423993683</c:v>
                </c:pt>
                <c:pt idx="324">
                  <c:v>0.45052512688560081</c:v>
                </c:pt>
                <c:pt idx="325">
                  <c:v>0.49818087662676119</c:v>
                </c:pt>
                <c:pt idx="326">
                  <c:v>0.54466919695943217</c:v>
                </c:pt>
                <c:pt idx="327">
                  <c:v>0.58934380880398729</c:v>
                </c:pt>
                <c:pt idx="328">
                  <c:v>0.63169591304955042</c:v>
                </c:pt>
                <c:pt idx="329">
                  <c:v>0.67135840675073166</c:v>
                </c:pt>
                <c:pt idx="330">
                  <c:v>0.70809864356851138</c:v>
                </c:pt>
                <c:pt idx="331">
                  <c:v>0.70809864356851138</c:v>
                </c:pt>
                <c:pt idx="332">
                  <c:v>0.70809864356851138</c:v>
                </c:pt>
                <c:pt idx="333">
                  <c:v>0.70809864356851138</c:v>
                </c:pt>
                <c:pt idx="334">
                  <c:v>0.70809864356851138</c:v>
                </c:pt>
                <c:pt idx="335">
                  <c:v>0.70809864356851138</c:v>
                </c:pt>
                <c:pt idx="336">
                  <c:v>0.67196745016275472</c:v>
                </c:pt>
                <c:pt idx="337">
                  <c:v>0.6330469278531079</c:v>
                </c:pt>
                <c:pt idx="338">
                  <c:v>0.59185195360097298</c:v>
                </c:pt>
                <c:pt idx="339">
                  <c:v>0.54880250912388262</c:v>
                </c:pt>
                <c:pt idx="340">
                  <c:v>0.50442570465190073</c:v>
                </c:pt>
                <c:pt idx="341">
                  <c:v>0.45934025626456743</c:v>
                </c:pt>
                <c:pt idx="342">
                  <c:v>0.41422897790995078</c:v>
                </c:pt>
                <c:pt idx="343">
                  <c:v>0.36980248539275856</c:v>
                </c:pt>
                <c:pt idx="344">
                  <c:v>0.32675760320533875</c:v>
                </c:pt>
                <c:pt idx="345">
                  <c:v>0.28573521014426262</c:v>
                </c:pt>
                <c:pt idx="346">
                  <c:v>0.28573521014426262</c:v>
                </c:pt>
                <c:pt idx="347">
                  <c:v>0.28573521014426262</c:v>
                </c:pt>
                <c:pt idx="348">
                  <c:v>0.28573521014426262</c:v>
                </c:pt>
                <c:pt idx="349">
                  <c:v>0.28573521014426262</c:v>
                </c:pt>
                <c:pt idx="350">
                  <c:v>0.28573521014426262</c:v>
                </c:pt>
                <c:pt idx="351">
                  <c:v>0.33037322971297228</c:v>
                </c:pt>
                <c:pt idx="352">
                  <c:v>0.37738890071126813</c:v>
                </c:pt>
                <c:pt idx="353">
                  <c:v>0.4253221335547418</c:v>
                </c:pt>
                <c:pt idx="354">
                  <c:v>0.47329062263363625</c:v>
                </c:pt>
                <c:pt idx="355">
                  <c:v>0.52047986338852692</c:v>
                </c:pt>
                <c:pt idx="356">
                  <c:v>0.56617796866908421</c:v>
                </c:pt>
                <c:pt idx="357">
                  <c:v>0.60980265939798461</c:v>
                </c:pt>
                <c:pt idx="358">
                  <c:v>0.65091278967997879</c:v>
                </c:pt>
                <c:pt idx="359">
                  <c:v>0.68920667409302094</c:v>
                </c:pt>
                <c:pt idx="360">
                  <c:v>0.72451068030921617</c:v>
                </c:pt>
                <c:pt idx="361">
                  <c:v>0.72451068030921617</c:v>
                </c:pt>
                <c:pt idx="362">
                  <c:v>0.72451068030921617</c:v>
                </c:pt>
                <c:pt idx="363">
                  <c:v>0.72451068030921617</c:v>
                </c:pt>
                <c:pt idx="364">
                  <c:v>0.72451068030921617</c:v>
                </c:pt>
                <c:pt idx="365">
                  <c:v>0.72451068030921617</c:v>
                </c:pt>
                <c:pt idx="366">
                  <c:v>0.6896660763163901</c:v>
                </c:pt>
                <c:pt idx="367">
                  <c:v>0.65194537868979663</c:v>
                </c:pt>
                <c:pt idx="368">
                  <c:v>0.61179105088313634</c:v>
                </c:pt>
                <c:pt idx="369">
                  <c:v>0.56956815081682677</c:v>
                </c:pt>
                <c:pt idx="370">
                  <c:v>0.52575336147881813</c:v>
                </c:pt>
                <c:pt idx="371">
                  <c:v>0.48092443777946614</c:v>
                </c:pt>
                <c:pt idx="372">
                  <c:v>0.43573762458060505</c:v>
                </c:pt>
                <c:pt idx="373">
                  <c:v>0.39089521921296305</c:v>
                </c:pt>
                <c:pt idx="374">
                  <c:v>0.34710597926365327</c:v>
                </c:pt>
                <c:pt idx="375">
                  <c:v>0.30504259615618101</c:v>
                </c:pt>
                <c:pt idx="376">
                  <c:v>0.30504259615618101</c:v>
                </c:pt>
                <c:pt idx="377">
                  <c:v>0.30504259615618101</c:v>
                </c:pt>
                <c:pt idx="378">
                  <c:v>0.30504259615618101</c:v>
                </c:pt>
                <c:pt idx="379">
                  <c:v>0.30504259615618101</c:v>
                </c:pt>
                <c:pt idx="380">
                  <c:v>0.30504259615618101</c:v>
                </c:pt>
                <c:pt idx="381">
                  <c:v>0.35054997623949741</c:v>
                </c:pt>
                <c:pt idx="382">
                  <c:v>0.39806792550300685</c:v>
                </c:pt>
                <c:pt idx="383">
                  <c:v>0.44612129978057835</c:v>
                </c:pt>
                <c:pt idx="384">
                  <c:v>0.49384740092544788</c:v>
                </c:pt>
                <c:pt idx="385">
                  <c:v>0.54047170999203387</c:v>
                </c:pt>
                <c:pt idx="386">
                  <c:v>0.58533603603968776</c:v>
                </c:pt>
                <c:pt idx="387">
                  <c:v>0.62791859254431992</c:v>
                </c:pt>
                <c:pt idx="388">
                  <c:v>0.66783943320194217</c:v>
                </c:pt>
                <c:pt idx="389">
                  <c:v>0.70485411320990143</c:v>
                </c:pt>
                <c:pt idx="390">
                  <c:v>0.73883921762186144</c:v>
                </c:pt>
                <c:pt idx="391">
                  <c:v>0.73883921762186144</c:v>
                </c:pt>
                <c:pt idx="392">
                  <c:v>0.73883921762186144</c:v>
                </c:pt>
                <c:pt idx="393">
                  <c:v>0.73883921762186144</c:v>
                </c:pt>
                <c:pt idx="394">
                  <c:v>0.73883921762186144</c:v>
                </c:pt>
                <c:pt idx="395">
                  <c:v>0.73883921762186144</c:v>
                </c:pt>
                <c:pt idx="396">
                  <c:v>0.70519044811194698</c:v>
                </c:pt>
                <c:pt idx="397">
                  <c:v>0.66860755366920088</c:v>
                </c:pt>
                <c:pt idx="398">
                  <c:v>0.629469368092897</c:v>
                </c:pt>
                <c:pt idx="399">
                  <c:v>0.58809079779673157</c:v>
                </c:pt>
                <c:pt idx="400">
                  <c:v>0.54490042736596767</c:v>
                </c:pt>
                <c:pt idx="401">
                  <c:v>0.50043435319306162</c:v>
                </c:pt>
                <c:pt idx="402">
                  <c:v>0.45531825469625481</c:v>
                </c:pt>
                <c:pt idx="403">
                  <c:v>0.41023899648320195</c:v>
                </c:pt>
                <c:pt idx="404">
                  <c:v>0.36590769707653242</c:v>
                </c:pt>
                <c:pt idx="405">
                  <c:v>0.3230178810217299</c:v>
                </c:pt>
                <c:pt idx="406">
                  <c:v>0.3230178810217299</c:v>
                </c:pt>
                <c:pt idx="407">
                  <c:v>0.3230178810217299</c:v>
                </c:pt>
                <c:pt idx="408">
                  <c:v>0.3230178810217299</c:v>
                </c:pt>
                <c:pt idx="409">
                  <c:v>0.3230178810217299</c:v>
                </c:pt>
                <c:pt idx="410">
                  <c:v>0.3230178810217299</c:v>
                </c:pt>
                <c:pt idx="411">
                  <c:v>0.36918181138202799</c:v>
                </c:pt>
                <c:pt idx="412">
                  <c:v>0.41701299235394212</c:v>
                </c:pt>
                <c:pt idx="413">
                  <c:v>0.46503580230397051</c:v>
                </c:pt>
                <c:pt idx="414">
                  <c:v>0.51241387301583385</c:v>
                </c:pt>
                <c:pt idx="415">
                  <c:v>0.55841510944672745</c:v>
                </c:pt>
                <c:pt idx="416">
                  <c:v>0.60243359777660388</c:v>
                </c:pt>
                <c:pt idx="417">
                  <c:v>0.6440035961057109</c:v>
                </c:pt>
                <c:pt idx="418">
                  <c:v>0.68279991136306772</c:v>
                </c:pt>
                <c:pt idx="419">
                  <c:v>0.71862790850366021</c:v>
                </c:pt>
                <c:pt idx="420">
                  <c:v>0.75140682727244656</c:v>
                </c:pt>
                <c:pt idx="421">
                  <c:v>0.75140682727244656</c:v>
                </c:pt>
                <c:pt idx="422">
                  <c:v>0.75140682727244656</c:v>
                </c:pt>
                <c:pt idx="423">
                  <c:v>0.75140682727244656</c:v>
                </c:pt>
                <c:pt idx="424">
                  <c:v>0.75140682727244656</c:v>
                </c:pt>
                <c:pt idx="425">
                  <c:v>0.75140682727244656</c:v>
                </c:pt>
                <c:pt idx="426">
                  <c:v>0.71886259576638467</c:v>
                </c:pt>
                <c:pt idx="427">
                  <c:v>0.68334768904722309</c:v>
                </c:pt>
                <c:pt idx="428">
                  <c:v>0.64518527975225526</c:v>
                </c:pt>
                <c:pt idx="429">
                  <c:v>0.60464501759533951</c:v>
                </c:pt>
                <c:pt idx="430">
                  <c:v>0.56211053666192623</c:v>
                </c:pt>
                <c:pt idx="431">
                  <c:v>0.51807708631731486</c:v>
                </c:pt>
                <c:pt idx="432">
                  <c:v>0.47313786597175328</c:v>
                </c:pt>
                <c:pt idx="433">
                  <c:v>0.42795962084853884</c:v>
                </c:pt>
                <c:pt idx="434">
                  <c:v>0.3832487302254492</c:v>
                </c:pt>
                <c:pt idx="435">
                  <c:v>0.33971077342333089</c:v>
                </c:pt>
                <c:pt idx="436">
                  <c:v>0.33971077342333089</c:v>
                </c:pt>
                <c:pt idx="437">
                  <c:v>0.33971077342333089</c:v>
                </c:pt>
                <c:pt idx="438">
                  <c:v>0.33971077342333089</c:v>
                </c:pt>
                <c:pt idx="439">
                  <c:v>0.33971077342333089</c:v>
                </c:pt>
                <c:pt idx="440">
                  <c:v>0.33971077342333089</c:v>
                </c:pt>
                <c:pt idx="441">
                  <c:v>0.38635833105689765</c:v>
                </c:pt>
                <c:pt idx="442">
                  <c:v>0.43435558660635781</c:v>
                </c:pt>
                <c:pt idx="443">
                  <c:v>0.48223712024083254</c:v>
                </c:pt>
                <c:pt idx="444">
                  <c:v>0.52919692750930114</c:v>
                </c:pt>
                <c:pt idx="445">
                  <c:v>0.57454578847335935</c:v>
                </c:pt>
                <c:pt idx="446">
                  <c:v>0.61772749441424413</c:v>
                </c:pt>
                <c:pt idx="447">
                  <c:v>0.65832756778907286</c:v>
                </c:pt>
                <c:pt idx="448">
                  <c:v>0.69606947897269977</c:v>
                </c:pt>
                <c:pt idx="449">
                  <c:v>0.73080182449336428</c:v>
                </c:pt>
                <c:pt idx="450">
                  <c:v>0.76248008173354453</c:v>
                </c:pt>
                <c:pt idx="451">
                  <c:v>0.76248008173354453</c:v>
                </c:pt>
                <c:pt idx="452">
                  <c:v>0.76248008173354453</c:v>
                </c:pt>
                <c:pt idx="453">
                  <c:v>0.76248008173354453</c:v>
                </c:pt>
                <c:pt idx="454">
                  <c:v>0.76248008173354453</c:v>
                </c:pt>
                <c:pt idx="455">
                  <c:v>0.76248008173354453</c:v>
                </c:pt>
                <c:pt idx="456">
                  <c:v>0.73095214967166999</c:v>
                </c:pt>
                <c:pt idx="457">
                  <c:v>0.69643296269012434</c:v>
                </c:pt>
                <c:pt idx="458">
                  <c:v>0.659197097570838</c:v>
                </c:pt>
                <c:pt idx="459">
                  <c:v>0.61947366207780197</c:v>
                </c:pt>
                <c:pt idx="460">
                  <c:v>0.57760483611082414</c:v>
                </c:pt>
                <c:pt idx="461">
                  <c:v>0.53404674699209509</c:v>
                </c:pt>
                <c:pt idx="462">
                  <c:v>0.48935963354391515</c:v>
                </c:pt>
                <c:pt idx="463">
                  <c:v>0.4441872520301664</c:v>
                </c:pt>
                <c:pt idx="464">
                  <c:v>0.39922612882377728</c:v>
                </c:pt>
                <c:pt idx="465">
                  <c:v>0.35518702506978878</c:v>
                </c:pt>
                <c:pt idx="466">
                  <c:v>0.35518702506978878</c:v>
                </c:pt>
                <c:pt idx="467">
                  <c:v>0.35518702506978878</c:v>
                </c:pt>
                <c:pt idx="468">
                  <c:v>0.35518702506978878</c:v>
                </c:pt>
                <c:pt idx="469">
                  <c:v>0.35518702506978878</c:v>
                </c:pt>
                <c:pt idx="470">
                  <c:v>0.35518702506978878</c:v>
                </c:pt>
                <c:pt idx="471">
                  <c:v>0.40217879843176452</c:v>
                </c:pt>
                <c:pt idx="472">
                  <c:v>0.45022879047061359</c:v>
                </c:pt>
                <c:pt idx="473">
                  <c:v>0.49788938201022942</c:v>
                </c:pt>
                <c:pt idx="474">
                  <c:v>0.54438703049960391</c:v>
                </c:pt>
                <c:pt idx="475">
                  <c:v>0.58907455274473752</c:v>
                </c:pt>
                <c:pt idx="476">
                  <c:v>0.63144227284839549</c:v>
                </c:pt>
                <c:pt idx="477">
                  <c:v>0.67112222493958551</c:v>
                </c:pt>
                <c:pt idx="478">
                  <c:v>0.70788097221148749</c:v>
                </c:pt>
                <c:pt idx="479">
                  <c:v>0.74160460949941087</c:v>
                </c:pt>
                <c:pt idx="480">
                  <c:v>0.77227944595373799</c:v>
                </c:pt>
                <c:pt idx="481">
                  <c:v>0.77227944595373799</c:v>
                </c:pt>
                <c:pt idx="482">
                  <c:v>0.77227944595373799</c:v>
                </c:pt>
                <c:pt idx="483">
                  <c:v>0.77227944595373799</c:v>
                </c:pt>
                <c:pt idx="484">
                  <c:v>0.77227944595373799</c:v>
                </c:pt>
                <c:pt idx="485">
                  <c:v>0.77227944595373799</c:v>
                </c:pt>
                <c:pt idx="486">
                  <c:v>0.74168456146245165</c:v>
                </c:pt>
                <c:pt idx="487">
                  <c:v>0.70808964565894827</c:v>
                </c:pt>
                <c:pt idx="488">
                  <c:v>0.67172685846273639</c:v>
                </c:pt>
                <c:pt idx="489">
                  <c:v>0.63278914593504421</c:v>
                </c:pt>
                <c:pt idx="490">
                  <c:v>0.59158078858408092</c:v>
                </c:pt>
                <c:pt idx="491">
                  <c:v>0.54852102446071838</c:v>
                </c:pt>
                <c:pt idx="492">
                  <c:v>0.50413760704438704</c:v>
                </c:pt>
                <c:pt idx="493">
                  <c:v>0.4590497626862256</c:v>
                </c:pt>
                <c:pt idx="494">
                  <c:v>0.41394060766076241</c:v>
                </c:pt>
                <c:pt idx="495">
                  <c:v>0.36952080524139691</c:v>
                </c:pt>
                <c:pt idx="496">
                  <c:v>0.36952080524139691</c:v>
                </c:pt>
                <c:pt idx="497">
                  <c:v>0.36952080524139691</c:v>
                </c:pt>
                <c:pt idx="498">
                  <c:v>0.36952080524139691</c:v>
                </c:pt>
                <c:pt idx="499">
                  <c:v>0.36952080524139691</c:v>
                </c:pt>
                <c:pt idx="500">
                  <c:v>0.36952080524139691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537-4613-8419-62EE083E8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622032"/>
        <c:axId val="738303920"/>
      </c:scatterChart>
      <c:valAx>
        <c:axId val="1097622032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8303920"/>
        <c:crosses val="autoZero"/>
        <c:crossBetween val="midCat"/>
        <c:majorUnit val="20"/>
      </c:valAx>
      <c:valAx>
        <c:axId val="738303920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976220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5365642360976E-2"/>
          <c:y val="7.3955129097396696E-2"/>
          <c:w val="0.89683999960777006"/>
          <c:h val="0.86067679731915403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C00000"/>
              </a:solidFill>
              <a:prstDash val="solid"/>
            </a:ln>
          </c:spPr>
          <c:marker>
            <c:symbol val="none"/>
          </c:marker>
          <c:yVal>
            <c:numRef>
              <c:f>'(4) GSM var env simple'!$G$12:$G$512</c:f>
              <c:numCache>
                <c:formatCode>0.0000</c:formatCode>
                <c:ptCount val="5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0.87217811957330693</c:v>
                </c:pt>
                <c:pt idx="6">
                  <c:v>0.87217811957330693</c:v>
                </c:pt>
                <c:pt idx="7">
                  <c:v>0.88155333203842157</c:v>
                </c:pt>
                <c:pt idx="8">
                  <c:v>0.89087683039870424</c:v>
                </c:pt>
                <c:pt idx="9">
                  <c:v>0.89995144309165354</c:v>
                </c:pt>
                <c:pt idx="10">
                  <c:v>0.90869321847898787</c:v>
                </c:pt>
                <c:pt idx="11">
                  <c:v>0.91703354348832711</c:v>
                </c:pt>
                <c:pt idx="12">
                  <c:v>0.92491926918607836</c:v>
                </c:pt>
                <c:pt idx="13">
                  <c:v>0.93231284364167677</c:v>
                </c:pt>
                <c:pt idx="14">
                  <c:v>0.93919155552728217</c:v>
                </c:pt>
                <c:pt idx="15">
                  <c:v>1</c:v>
                </c:pt>
                <c:pt idx="16">
                  <c:v>0.99999999999999978</c:v>
                </c:pt>
                <c:pt idx="17">
                  <c:v>0.99999999999999978</c:v>
                </c:pt>
                <c:pt idx="18">
                  <c:v>0.99999999999999978</c:v>
                </c:pt>
                <c:pt idx="19">
                  <c:v>0.99999999999999978</c:v>
                </c:pt>
                <c:pt idx="20">
                  <c:v>0.77230577549619239</c:v>
                </c:pt>
                <c:pt idx="21">
                  <c:v>0.77230577549619239</c:v>
                </c:pt>
                <c:pt idx="22">
                  <c:v>0.78014715811617386</c:v>
                </c:pt>
                <c:pt idx="23">
                  <c:v>0.78883408346144335</c:v>
                </c:pt>
                <c:pt idx="24">
                  <c:v>0.79826951700705395</c:v>
                </c:pt>
                <c:pt idx="25">
                  <c:v>0.80839107083205153</c:v>
                </c:pt>
                <c:pt idx="26">
                  <c:v>0.81910701484665072</c:v>
                </c:pt>
                <c:pt idx="27">
                  <c:v>0.83029767296133017</c:v>
                </c:pt>
                <c:pt idx="28">
                  <c:v>0.84182024141837863</c:v>
                </c:pt>
                <c:pt idx="29">
                  <c:v>0.85351606874930552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0.85623571152866051</c:v>
                </c:pt>
                <c:pt idx="36">
                  <c:v>0.85623571152866051</c:v>
                </c:pt>
                <c:pt idx="37">
                  <c:v>0.86563936129879215</c:v>
                </c:pt>
                <c:pt idx="38">
                  <c:v>0.87516510694519078</c:v>
                </c:pt>
                <c:pt idx="39">
                  <c:v>0.88460555320113599</c:v>
                </c:pt>
                <c:pt idx="40">
                  <c:v>0.89385878650533535</c:v>
                </c:pt>
                <c:pt idx="41">
                  <c:v>0.90283363333609623</c:v>
                </c:pt>
                <c:pt idx="42">
                  <c:v>0.91145168427782242</c:v>
                </c:pt>
                <c:pt idx="43">
                  <c:v>0.91964928269843815</c:v>
                </c:pt>
                <c:pt idx="44">
                  <c:v>0.92737838260880612</c:v>
                </c:pt>
                <c:pt idx="45">
                  <c:v>1</c:v>
                </c:pt>
                <c:pt idx="46">
                  <c:v>1.0000000000000002</c:v>
                </c:pt>
                <c:pt idx="47">
                  <c:v>1.0000000000000002</c:v>
                </c:pt>
                <c:pt idx="48">
                  <c:v>1.0000000000000002</c:v>
                </c:pt>
                <c:pt idx="49">
                  <c:v>1.0000000000000002</c:v>
                </c:pt>
                <c:pt idx="50">
                  <c:v>0.78334564809940344</c:v>
                </c:pt>
                <c:pt idx="51">
                  <c:v>0.78334564809940344</c:v>
                </c:pt>
                <c:pt idx="52">
                  <c:v>0.79222776733762401</c:v>
                </c:pt>
                <c:pt idx="53">
                  <c:v>0.80192384129448413</c:v>
                </c:pt>
                <c:pt idx="54">
                  <c:v>0.81227665231507096</c:v>
                </c:pt>
                <c:pt idx="55">
                  <c:v>0.82318281886221145</c:v>
                </c:pt>
                <c:pt idx="56">
                  <c:v>0.83451342638207615</c:v>
                </c:pt>
                <c:pt idx="57">
                  <c:v>0.84611887382169904</c:v>
                </c:pt>
                <c:pt idx="58">
                  <c:v>0.85783687176826617</c:v>
                </c:pt>
                <c:pt idx="59">
                  <c:v>0.8695017548701961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0.84233381811272057</c:v>
                </c:pt>
                <c:pt idx="66">
                  <c:v>0.84233381811272057</c:v>
                </c:pt>
                <c:pt idx="67">
                  <c:v>0.8515168004117839</c:v>
                </c:pt>
                <c:pt idx="68">
                  <c:v>0.86097379291198584</c:v>
                </c:pt>
                <c:pt idx="69">
                  <c:v>0.87050439594004292</c:v>
                </c:pt>
                <c:pt idx="70">
                  <c:v>0.88000022318705218</c:v>
                </c:pt>
                <c:pt idx="71">
                  <c:v>0.88935720723717215</c:v>
                </c:pt>
                <c:pt idx="72">
                  <c:v>0.89847901852836942</c:v>
                </c:pt>
                <c:pt idx="73">
                  <c:v>0.90728068166220599</c:v>
                </c:pt>
                <c:pt idx="74">
                  <c:v>0.91569113938787194</c:v>
                </c:pt>
                <c:pt idx="75">
                  <c:v>1</c:v>
                </c:pt>
                <c:pt idx="76">
                  <c:v>0.99999999999999989</c:v>
                </c:pt>
                <c:pt idx="77">
                  <c:v>0.99999999999999989</c:v>
                </c:pt>
                <c:pt idx="78">
                  <c:v>0.99999999999999989</c:v>
                </c:pt>
                <c:pt idx="79">
                  <c:v>0.99999999999999989</c:v>
                </c:pt>
                <c:pt idx="80">
                  <c:v>0.79451973831785017</c:v>
                </c:pt>
                <c:pt idx="81">
                  <c:v>0.79451973831785017</c:v>
                </c:pt>
                <c:pt idx="82">
                  <c:v>0.80427047803063012</c:v>
                </c:pt>
                <c:pt idx="83">
                  <c:v>0.81476043548725763</c:v>
                </c:pt>
                <c:pt idx="84">
                  <c:v>0.82577734417048887</c:v>
                </c:pt>
                <c:pt idx="85">
                  <c:v>0.83718560482810001</c:v>
                </c:pt>
                <c:pt idx="86">
                  <c:v>0.84883187951832317</c:v>
                </c:pt>
                <c:pt idx="87">
                  <c:v>0.86055224159912991</c:v>
                </c:pt>
                <c:pt idx="88">
                  <c:v>0.87218161338290112</c:v>
                </c:pt>
                <c:pt idx="89">
                  <c:v>0.88356309619665629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0.83051532929148575</c:v>
                </c:pt>
                <c:pt idx="96">
                  <c:v>0.83051532929148575</c:v>
                </c:pt>
                <c:pt idx="97">
                  <c:v>0.83932179090006021</c:v>
                </c:pt>
                <c:pt idx="98">
                  <c:v>0.8485221644086951</c:v>
                </c:pt>
                <c:pt idx="99">
                  <c:v>0.85793446139838758</c:v>
                </c:pt>
                <c:pt idx="100">
                  <c:v>0.86745356369700799</c:v>
                </c:pt>
                <c:pt idx="101">
                  <c:v>0.87697209502762763</c:v>
                </c:pt>
                <c:pt idx="102">
                  <c:v>0.88638443645762977</c:v>
                </c:pt>
                <c:pt idx="103">
                  <c:v>0.89559134621927472</c:v>
                </c:pt>
                <c:pt idx="104">
                  <c:v>0.90450388282188565</c:v>
                </c:pt>
                <c:pt idx="105">
                  <c:v>1.0000000000000002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0.80546484933104701</c:v>
                </c:pt>
                <c:pt idx="111">
                  <c:v>0.80546484933104701</c:v>
                </c:pt>
                <c:pt idx="112">
                  <c:v>0.81589348052493338</c:v>
                </c:pt>
                <c:pt idx="113">
                  <c:v>0.82695645458581568</c:v>
                </c:pt>
                <c:pt idx="114">
                  <c:v>0.83839706902541755</c:v>
                </c:pt>
                <c:pt idx="115">
                  <c:v>0.85005888796235318</c:v>
                </c:pt>
                <c:pt idx="116">
                  <c:v>0.86177739187661717</c:v>
                </c:pt>
                <c:pt idx="117">
                  <c:v>0.87338793487714961</c:v>
                </c:pt>
                <c:pt idx="118">
                  <c:v>0.88473497356811193</c:v>
                </c:pt>
                <c:pt idx="119">
                  <c:v>0.89567998277051997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0.82061709441630515</c:v>
                </c:pt>
                <c:pt idx="126">
                  <c:v>0.82061709441630515</c:v>
                </c:pt>
                <c:pt idx="127">
                  <c:v>0.82896877911821465</c:v>
                </c:pt>
                <c:pt idx="128">
                  <c:v>0.83780168489860463</c:v>
                </c:pt>
                <c:pt idx="129">
                  <c:v>0.84695778706842406</c:v>
                </c:pt>
                <c:pt idx="130">
                  <c:v>0.85634175137702628</c:v>
                </c:pt>
                <c:pt idx="131">
                  <c:v>0.86585038293909489</c:v>
                </c:pt>
                <c:pt idx="132">
                  <c:v>0.87537650379746035</c:v>
                </c:pt>
                <c:pt idx="133">
                  <c:v>0.88481386406779194</c:v>
                </c:pt>
                <c:pt idx="134">
                  <c:v>0.8940618518756317</c:v>
                </c:pt>
                <c:pt idx="135">
                  <c:v>1</c:v>
                </c:pt>
                <c:pt idx="136">
                  <c:v>0.99999999999999989</c:v>
                </c:pt>
                <c:pt idx="137">
                  <c:v>0.99999999999999989</c:v>
                </c:pt>
                <c:pt idx="138">
                  <c:v>0.99999999999999989</c:v>
                </c:pt>
                <c:pt idx="139">
                  <c:v>0.99999999999999989</c:v>
                </c:pt>
                <c:pt idx="140">
                  <c:v>0.81591363669766526</c:v>
                </c:pt>
                <c:pt idx="141">
                  <c:v>0.81591363669766526</c:v>
                </c:pt>
                <c:pt idx="142">
                  <c:v>0.82683599771076988</c:v>
                </c:pt>
                <c:pt idx="143">
                  <c:v>0.83827148361809722</c:v>
                </c:pt>
                <c:pt idx="144">
                  <c:v>0.84993175055986947</c:v>
                </c:pt>
                <c:pt idx="145">
                  <c:v>0.86165053095005173</c:v>
                </c:pt>
                <c:pt idx="146">
                  <c:v>0.87326310424666009</c:v>
                </c:pt>
                <c:pt idx="147">
                  <c:v>0.88461378220700215</c:v>
                </c:pt>
                <c:pt idx="148">
                  <c:v>0.89556381956253306</c:v>
                </c:pt>
                <c:pt idx="149">
                  <c:v>0.90599723839604951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0.81238485542726835</c:v>
                </c:pt>
                <c:pt idx="156">
                  <c:v>0.81238485542726835</c:v>
                </c:pt>
                <c:pt idx="157">
                  <c:v>0.82025790244465535</c:v>
                </c:pt>
                <c:pt idx="158">
                  <c:v>0.82867138157106413</c:v>
                </c:pt>
                <c:pt idx="159">
                  <c:v>0.83749247328712717</c:v>
                </c:pt>
                <c:pt idx="160">
                  <c:v>0.84663901848337764</c:v>
                </c:pt>
                <c:pt idx="161">
                  <c:v>0.85601683234789472</c:v>
                </c:pt>
                <c:pt idx="162">
                  <c:v>0.86552295085548059</c:v>
                </c:pt>
                <c:pt idx="163">
                  <c:v>0.87505025183737062</c:v>
                </c:pt>
                <c:pt idx="164">
                  <c:v>0.88449237293364502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0.82569760968148453</c:v>
                </c:pt>
                <c:pt idx="171">
                  <c:v>0.82569760968148453</c:v>
                </c:pt>
                <c:pt idx="172">
                  <c:v>0.83695145390362458</c:v>
                </c:pt>
                <c:pt idx="173">
                  <c:v>0.84859242482333908</c:v>
                </c:pt>
                <c:pt idx="174">
                  <c:v>0.86031290867966603</c:v>
                </c:pt>
                <c:pt idx="175">
                  <c:v>0.87194575511027528</c:v>
                </c:pt>
                <c:pt idx="176">
                  <c:v>0.88333378317660816</c:v>
                </c:pt>
                <c:pt idx="177">
                  <c:v>0.89433597041026958</c:v>
                </c:pt>
                <c:pt idx="178">
                  <c:v>0.90483351860619488</c:v>
                </c:pt>
                <c:pt idx="179">
                  <c:v>0.91473348598421489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0.80554763285655107</c:v>
                </c:pt>
                <c:pt idx="186">
                  <c:v>0.80554763285655107</c:v>
                </c:pt>
                <c:pt idx="187">
                  <c:v>0.81295167809071023</c:v>
                </c:pt>
                <c:pt idx="188">
                  <c:v>0.82093335949596491</c:v>
                </c:pt>
                <c:pt idx="189">
                  <c:v>0.8293837502738256</c:v>
                </c:pt>
                <c:pt idx="190">
                  <c:v>0.83823493664095827</c:v>
                </c:pt>
                <c:pt idx="191">
                  <c:v>0.84740424306541717</c:v>
                </c:pt>
                <c:pt idx="192">
                  <c:v>0.85679660792577017</c:v>
                </c:pt>
                <c:pt idx="193">
                  <c:v>0.86630854266569024</c:v>
                </c:pt>
                <c:pt idx="194">
                  <c:v>0.87583280131029473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0.83473175582572878</c:v>
                </c:pt>
                <c:pt idx="201">
                  <c:v>0.83473175582572878</c:v>
                </c:pt>
                <c:pt idx="202">
                  <c:v>0.8461831808134509</c:v>
                </c:pt>
                <c:pt idx="203">
                  <c:v>0.85789916084321216</c:v>
                </c:pt>
                <c:pt idx="204">
                  <c:v>0.86956329588986603</c:v>
                </c:pt>
                <c:pt idx="205">
                  <c:v>0.88101395301379726</c:v>
                </c:pt>
                <c:pt idx="206">
                  <c:v>0.89210618146986898</c:v>
                </c:pt>
                <c:pt idx="207">
                  <c:v>0.9027162216722544</c:v>
                </c:pt>
                <c:pt idx="208">
                  <c:v>0.91274562915158497</c:v>
                </c:pt>
                <c:pt idx="209">
                  <c:v>0.92212293611949359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0.79985579624356284</c:v>
                </c:pt>
                <c:pt idx="216">
                  <c:v>0.79985579624356284</c:v>
                </c:pt>
                <c:pt idx="217">
                  <c:v>0.80681864708027251</c:v>
                </c:pt>
                <c:pt idx="218">
                  <c:v>0.81438012382467706</c:v>
                </c:pt>
                <c:pt idx="219">
                  <c:v>0.82245266872418743</c:v>
                </c:pt>
                <c:pt idx="220">
                  <c:v>0.83098223949029604</c:v>
                </c:pt>
                <c:pt idx="221">
                  <c:v>0.83989848831907221</c:v>
                </c:pt>
                <c:pt idx="222">
                  <c:v>0.84911621525209324</c:v>
                </c:pt>
                <c:pt idx="223">
                  <c:v>0.85853848672330535</c:v>
                </c:pt>
                <c:pt idx="224">
                  <c:v>0.86806075971661112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0.84299276721093064</c:v>
                </c:pt>
                <c:pt idx="231">
                  <c:v>0.84299276721093064</c:v>
                </c:pt>
                <c:pt idx="232">
                  <c:v>0.85453655005587592</c:v>
                </c:pt>
                <c:pt idx="233">
                  <c:v>0.86623074435064562</c:v>
                </c:pt>
                <c:pt idx="234">
                  <c:v>0.87775825928406115</c:v>
                </c:pt>
                <c:pt idx="235">
                  <c:v>0.88896704827875395</c:v>
                </c:pt>
                <c:pt idx="236">
                  <c:v>0.89972671295428919</c:v>
                </c:pt>
                <c:pt idx="237">
                  <c:v>0.90993126629539045</c:v>
                </c:pt>
                <c:pt idx="238">
                  <c:v>0.91950146550469114</c:v>
                </c:pt>
                <c:pt idx="239">
                  <c:v>0.92838485154605255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0.79509553527705901</c:v>
                </c:pt>
                <c:pt idx="246">
                  <c:v>0.79509553527705901</c:v>
                </c:pt>
                <c:pt idx="247">
                  <c:v>0.80165321154120583</c:v>
                </c:pt>
                <c:pt idx="248">
                  <c:v>0.80881905236606311</c:v>
                </c:pt>
                <c:pt idx="249">
                  <c:v>0.8165239733855304</c:v>
                </c:pt>
                <c:pt idx="250">
                  <c:v>0.82472667019754087</c:v>
                </c:pt>
                <c:pt idx="251">
                  <c:v>0.83336888493969075</c:v>
                </c:pt>
                <c:pt idx="252">
                  <c:v>0.84237599779450889</c:v>
                </c:pt>
                <c:pt idx="253">
                  <c:v>0.85165926577443496</c:v>
                </c:pt>
                <c:pt idx="254">
                  <c:v>0.86111924660948302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0.85049830041707963</c:v>
                </c:pt>
                <c:pt idx="261">
                  <c:v>0.85049830041707963</c:v>
                </c:pt>
                <c:pt idx="262">
                  <c:v>0.86205493759784091</c:v>
                </c:pt>
                <c:pt idx="263">
                  <c:v>0.8736587738847803</c:v>
                </c:pt>
                <c:pt idx="264">
                  <c:v>0.88499782779248704</c:v>
                </c:pt>
                <c:pt idx="265">
                  <c:v>0.89593187723261569</c:v>
                </c:pt>
                <c:pt idx="266">
                  <c:v>0.90634577189468013</c:v>
                </c:pt>
                <c:pt idx="267">
                  <c:v>0.91615057226917584</c:v>
                </c:pt>
                <c:pt idx="268">
                  <c:v>0.92528435101144524</c:v>
                </c:pt>
                <c:pt idx="269">
                  <c:v>0.93371097158790251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0.79109075324642975</c:v>
                </c:pt>
                <c:pt idx="276">
                  <c:v>0.79109075324642975</c:v>
                </c:pt>
                <c:pt idx="277">
                  <c:v>0.79728155700018133</c:v>
                </c:pt>
                <c:pt idx="278">
                  <c:v>0.80408223980371729</c:v>
                </c:pt>
                <c:pt idx="279">
                  <c:v>0.8114393741581758</c:v>
                </c:pt>
                <c:pt idx="280">
                  <c:v>0.8193229501702457</c:v>
                </c:pt>
                <c:pt idx="281">
                  <c:v>0.82768598121745418</c:v>
                </c:pt>
                <c:pt idx="282">
                  <c:v>0.83646434665949188</c:v>
                </c:pt>
                <c:pt idx="283">
                  <c:v>0.84557819645811949</c:v>
                </c:pt>
                <c:pt idx="284">
                  <c:v>0.85493462443403156</c:v>
                </c:pt>
                <c:pt idx="285">
                  <c:v>1</c:v>
                </c:pt>
                <c:pt idx="286">
                  <c:v>0.99999999999999989</c:v>
                </c:pt>
                <c:pt idx="287">
                  <c:v>0.99999999999999989</c:v>
                </c:pt>
                <c:pt idx="288">
                  <c:v>0.99999999999999989</c:v>
                </c:pt>
                <c:pt idx="289">
                  <c:v>0.99999999999999989</c:v>
                </c:pt>
                <c:pt idx="290">
                  <c:v>0.85729041900654679</c:v>
                </c:pt>
                <c:pt idx="291">
                  <c:v>0.85729041900654679</c:v>
                </c:pt>
                <c:pt idx="292">
                  <c:v>0.86880187830898503</c:v>
                </c:pt>
                <c:pt idx="293">
                  <c:v>0.88026905099934216</c:v>
                </c:pt>
                <c:pt idx="294">
                  <c:v>0.89138893420625021</c:v>
                </c:pt>
                <c:pt idx="295">
                  <c:v>0.90203406554523347</c:v>
                </c:pt>
                <c:pt idx="296">
                  <c:v>0.91210422635550747</c:v>
                </c:pt>
                <c:pt idx="297">
                  <c:v>0.9215261660925691</c:v>
                </c:pt>
                <c:pt idx="298">
                  <c:v>0.93025315585350921</c:v>
                </c:pt>
                <c:pt idx="299">
                  <c:v>0.93826282656697768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0.78769940793990745</c:v>
                </c:pt>
                <c:pt idx="306">
                  <c:v>0.78769940793990745</c:v>
                </c:pt>
                <c:pt idx="307">
                  <c:v>0.79356066721760121</c:v>
                </c:pt>
                <c:pt idx="308">
                  <c:v>0.80002833607753099</c:v>
                </c:pt>
                <c:pt idx="309">
                  <c:v>0.80706211110476733</c:v>
                </c:pt>
                <c:pt idx="310">
                  <c:v>0.81464178607602533</c:v>
                </c:pt>
                <c:pt idx="311">
                  <c:v>0.82273056333420813</c:v>
                </c:pt>
                <c:pt idx="312">
                  <c:v>0.83127427582261681</c:v>
                </c:pt>
                <c:pt idx="313">
                  <c:v>0.84020204594544212</c:v>
                </c:pt>
                <c:pt idx="314">
                  <c:v>0.84942822504411231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0.86342372676752466</c:v>
                </c:pt>
                <c:pt idx="321">
                  <c:v>0.86342372676752466</c:v>
                </c:pt>
                <c:pt idx="322">
                  <c:v>0.87484908762204672</c:v>
                </c:pt>
                <c:pt idx="323">
                  <c:v>0.88615015040758727</c:v>
                </c:pt>
                <c:pt idx="324">
                  <c:v>0.89703526234958275</c:v>
                </c:pt>
                <c:pt idx="325">
                  <c:v>0.90738979709480372</c:v>
                </c:pt>
                <c:pt idx="326">
                  <c:v>0.91712758336405531</c:v>
                </c:pt>
                <c:pt idx="327">
                  <c:v>0.92618944905268064</c:v>
                </c:pt>
                <c:pt idx="328">
                  <c:v>0.93454179113200286</c:v>
                </c:pt>
                <c:pt idx="329">
                  <c:v>0.94217373594837595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0.78480807458918767</c:v>
                </c:pt>
                <c:pt idx="336">
                  <c:v>0.78480807458918767</c:v>
                </c:pt>
                <c:pt idx="337">
                  <c:v>0.79037453203951125</c:v>
                </c:pt>
                <c:pt idx="338">
                  <c:v>0.79654061445754298</c:v>
                </c:pt>
                <c:pt idx="339">
                  <c:v>0.8032769596095759</c:v>
                </c:pt>
                <c:pt idx="340">
                  <c:v>0.81057176260913422</c:v>
                </c:pt>
                <c:pt idx="341">
                  <c:v>0.81839726169354821</c:v>
                </c:pt>
                <c:pt idx="342">
                  <c:v>0.82670846238005125</c:v>
                </c:pt>
                <c:pt idx="343">
                  <c:v>0.83544315436125705</c:v>
                </c:pt>
                <c:pt idx="344">
                  <c:v>0.84452317189394122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0.86895751102412389</c:v>
                </c:pt>
                <c:pt idx="351">
                  <c:v>0.86895751102412389</c:v>
                </c:pt>
                <c:pt idx="352">
                  <c:v>0.88026906096357349</c:v>
                </c:pt>
                <c:pt idx="353">
                  <c:v>0.89138695205277396</c:v>
                </c:pt>
                <c:pt idx="354">
                  <c:v>0.90203215461988795</c:v>
                </c:pt>
                <c:pt idx="355">
                  <c:v>0.91210242864302016</c:v>
                </c:pt>
                <c:pt idx="356">
                  <c:v>0.92152449291674476</c:v>
                </c:pt>
                <c:pt idx="357">
                  <c:v>0.93025161349674779</c:v>
                </c:pt>
                <c:pt idx="358">
                  <c:v>0.93826141709844579</c:v>
                </c:pt>
                <c:pt idx="359">
                  <c:v>0.94555257881034116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0.78232649466569737</c:v>
                </c:pt>
                <c:pt idx="366">
                  <c:v>0.78232649466569737</c:v>
                </c:pt>
                <c:pt idx="367">
                  <c:v>0.78762965256452699</c:v>
                </c:pt>
                <c:pt idx="368">
                  <c:v>0.79352363386812308</c:v>
                </c:pt>
                <c:pt idx="369">
                  <c:v>0.79998818085825696</c:v>
                </c:pt>
                <c:pt idx="370">
                  <c:v>0.8070186355530713</c:v>
                </c:pt>
                <c:pt idx="371">
                  <c:v>0.81459515536890692</c:v>
                </c:pt>
                <c:pt idx="372">
                  <c:v>0.82268104768466599</c:v>
                </c:pt>
                <c:pt idx="373">
                  <c:v>0.8312222480721827</c:v>
                </c:pt>
                <c:pt idx="374">
                  <c:v>0.84014797386330642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0.87395089458916819</c:v>
                </c:pt>
                <c:pt idx="381">
                  <c:v>0.87395089458916819</c:v>
                </c:pt>
                <c:pt idx="382">
                  <c:v>0.88513088094821146</c:v>
                </c:pt>
                <c:pt idx="383">
                  <c:v>0.89605741627547209</c:v>
                </c:pt>
                <c:pt idx="384">
                  <c:v>0.90646459606309726</c:v>
                </c:pt>
                <c:pt idx="385">
                  <c:v>0.91626182302845249</c:v>
                </c:pt>
                <c:pt idx="386">
                  <c:v>0.92538745872553108</c:v>
                </c:pt>
                <c:pt idx="387">
                  <c:v>0.93380565539326477</c:v>
                </c:pt>
                <c:pt idx="388">
                  <c:v>0.94150359922355598</c:v>
                </c:pt>
                <c:pt idx="389">
                  <c:v>0.94848788130679362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0.78018279900697263</c:v>
                </c:pt>
                <c:pt idx="396">
                  <c:v>0.78018279900697263</c:v>
                </c:pt>
                <c:pt idx="397">
                  <c:v>0.78525079144393328</c:v>
                </c:pt>
                <c:pt idx="398">
                  <c:v>0.79089967793057103</c:v>
                </c:pt>
                <c:pt idx="399">
                  <c:v>0.7971167806309486</c:v>
                </c:pt>
                <c:pt idx="400">
                  <c:v>0.80390349856789389</c:v>
                </c:pt>
                <c:pt idx="401">
                  <c:v>0.81124688102553766</c:v>
                </c:pt>
                <c:pt idx="402">
                  <c:v>0.81911766350467696</c:v>
                </c:pt>
                <c:pt idx="403">
                  <c:v>0.82746930202304991</c:v>
                </c:pt>
                <c:pt idx="404">
                  <c:v>0.8362380969749843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0.87846007161805573</c:v>
                </c:pt>
                <c:pt idx="411">
                  <c:v>0.87846007161805573</c:v>
                </c:pt>
                <c:pt idx="412">
                  <c:v>0.88949811530698408</c:v>
                </c:pt>
                <c:pt idx="413">
                  <c:v>0.9002313337762704</c:v>
                </c:pt>
                <c:pt idx="414">
                  <c:v>0.91040692984505012</c:v>
                </c:pt>
                <c:pt idx="415">
                  <c:v>0.91994506501658913</c:v>
                </c:pt>
                <c:pt idx="416">
                  <c:v>0.92879451280920655</c:v>
                </c:pt>
                <c:pt idx="417">
                  <c:v>0.93692890245439275</c:v>
                </c:pt>
                <c:pt idx="418">
                  <c:v>0.94434354061095527</c:v>
                </c:pt>
                <c:pt idx="419">
                  <c:v>0.9510515814071917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0.77831957830723142</c:v>
                </c:pt>
                <c:pt idx="426">
                  <c:v>0.77831957830723142</c:v>
                </c:pt>
                <c:pt idx="427">
                  <c:v>0.78317731511643285</c:v>
                </c:pt>
                <c:pt idx="428">
                  <c:v>0.78860549011273995</c:v>
                </c:pt>
                <c:pt idx="429">
                  <c:v>0.7945977486467688</c:v>
                </c:pt>
                <c:pt idx="430">
                  <c:v>0.80116061608963296</c:v>
                </c:pt>
                <c:pt idx="431">
                  <c:v>0.80828711666150332</c:v>
                </c:pt>
                <c:pt idx="432">
                  <c:v>0.81595458493544559</c:v>
                </c:pt>
                <c:pt idx="433">
                  <c:v>0.82412333908319946</c:v>
                </c:pt>
                <c:pt idx="434">
                  <c:v>0.83273634968580901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0.88253690632650006</c:v>
                </c:pt>
                <c:pt idx="441">
                  <c:v>0.88253690632650006</c:v>
                </c:pt>
                <c:pt idx="442">
                  <c:v>0.89342800034485992</c:v>
                </c:pt>
                <c:pt idx="443">
                  <c:v>0.90397020031585795</c:v>
                </c:pt>
                <c:pt idx="444">
                  <c:v>0.91392346275637304</c:v>
                </c:pt>
                <c:pt idx="445">
                  <c:v>0.9232177805956403</c:v>
                </c:pt>
                <c:pt idx="446">
                  <c:v>0.931811182155316</c:v>
                </c:pt>
                <c:pt idx="447">
                  <c:v>0.9396855251434042</c:v>
                </c:pt>
                <c:pt idx="448">
                  <c:v>0.94684301304342433</c:v>
                </c:pt>
                <c:pt idx="449">
                  <c:v>0.95330224908785999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0.77669075507136109</c:v>
                </c:pt>
                <c:pt idx="456">
                  <c:v>0.77669075507136109</c:v>
                </c:pt>
                <c:pt idx="457">
                  <c:v>0.78136019090814612</c:v>
                </c:pt>
                <c:pt idx="458">
                  <c:v>0.78658948347862623</c:v>
                </c:pt>
                <c:pt idx="459">
                  <c:v>0.79237756858553321</c:v>
                </c:pt>
                <c:pt idx="460">
                  <c:v>0.79873531135439702</c:v>
                </c:pt>
                <c:pt idx="461">
                  <c:v>0.80566090748433028</c:v>
                </c:pt>
                <c:pt idx="462">
                  <c:v>0.81313752953876728</c:v>
                </c:pt>
                <c:pt idx="463">
                  <c:v>0.8211317095366768</c:v>
                </c:pt>
                <c:pt idx="464">
                  <c:v>0.82959262117911159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0.88622838069460874</c:v>
                </c:pt>
                <c:pt idx="471">
                  <c:v>0.88622838069460874</c:v>
                </c:pt>
                <c:pt idx="472">
                  <c:v>0.89697137037470243</c:v>
                </c:pt>
                <c:pt idx="473">
                  <c:v>0.9073276813304072</c:v>
                </c:pt>
                <c:pt idx="474">
                  <c:v>0.91706946514533194</c:v>
                </c:pt>
                <c:pt idx="475">
                  <c:v>0.92613563367751739</c:v>
                </c:pt>
                <c:pt idx="476">
                  <c:v>0.93449241313822928</c:v>
                </c:pt>
                <c:pt idx="477">
                  <c:v>0.94212879999044974</c:v>
                </c:pt>
                <c:pt idx="478">
                  <c:v>0.94905286176682968</c:v>
                </c:pt>
                <c:pt idx="479">
                  <c:v>0.9552877362684159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0.77525913603273211</c:v>
                </c:pt>
                <c:pt idx="486">
                  <c:v>0.77525913603273211</c:v>
                </c:pt>
                <c:pt idx="487">
                  <c:v>0.77975958343448393</c:v>
                </c:pt>
                <c:pt idx="488">
                  <c:v>0.78480944294672472</c:v>
                </c:pt>
                <c:pt idx="489">
                  <c:v>0.79041209246442479</c:v>
                </c:pt>
                <c:pt idx="490">
                  <c:v>0.796582075815229</c:v>
                </c:pt>
                <c:pt idx="491">
                  <c:v>0.80332206407111362</c:v>
                </c:pt>
                <c:pt idx="492">
                  <c:v>0.81062038328744257</c:v>
                </c:pt>
                <c:pt idx="493">
                  <c:v>0.81844916510855781</c:v>
                </c:pt>
                <c:pt idx="494">
                  <c:v>0.8267633031399384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C8-4CFA-A85E-2EDD22B2BC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451264"/>
        <c:axId val="732644592"/>
      </c:scatterChart>
      <c:valAx>
        <c:axId val="738451264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2644592"/>
        <c:crosses val="autoZero"/>
        <c:crossBetween val="midCat"/>
        <c:majorUnit val="20"/>
      </c:valAx>
      <c:valAx>
        <c:axId val="732644592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3845126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8048796917319E-2"/>
          <c:y val="8.239584435712359E-2"/>
          <c:w val="0.89683999960777006"/>
          <c:h val="0.86067679731915403"/>
        </c:manualLayout>
      </c:layout>
      <c:scatterChart>
        <c:scatterStyle val="lineMarker"/>
        <c:varyColors val="0"/>
        <c:ser>
          <c:idx val="0"/>
          <c:order val="0"/>
          <c:tx>
            <c:strRef>
              <c:f>'(5) GSM var env complex'!$B$10</c:f>
              <c:strCache>
                <c:ptCount val="1"/>
                <c:pt idx="0">
                  <c:v>q = f(S)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'(5) GSM var env complex'!$A$12:$A$262</c:f>
              <c:numCache>
                <c:formatCode>General</c:formatCode>
                <c:ptCount val="2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</c:numCache>
            </c:numRef>
          </c:xVal>
          <c:yVal>
            <c:numRef>
              <c:f>'(5) GSM var env complex'!$B$11:$B$262</c:f>
              <c:numCache>
                <c:formatCode>0.00000</c:formatCode>
                <c:ptCount val="252"/>
                <c:pt idx="0">
                  <c:v>0.5</c:v>
                </c:pt>
                <c:pt idx="1">
                  <c:v>0.46334352556353553</c:v>
                </c:pt>
                <c:pt idx="2">
                  <c:v>0.42688666450339086</c:v>
                </c:pt>
                <c:pt idx="3">
                  <c:v>0.3914005228429745</c:v>
                </c:pt>
                <c:pt idx="4">
                  <c:v>0.43127375154345049</c:v>
                </c:pt>
                <c:pt idx="5">
                  <c:v>0.47283600003850129</c:v>
                </c:pt>
                <c:pt idx="6">
                  <c:v>0.47283600003850129</c:v>
                </c:pt>
                <c:pt idx="7">
                  <c:v>0.51395134838429368</c:v>
                </c:pt>
                <c:pt idx="8">
                  <c:v>0.55516836405325298</c:v>
                </c:pt>
                <c:pt idx="9">
                  <c:v>0.59538174563642943</c:v>
                </c:pt>
                <c:pt idx="10">
                  <c:v>0.59538174563642943</c:v>
                </c:pt>
                <c:pt idx="11">
                  <c:v>0.63360681133139762</c:v>
                </c:pt>
                <c:pt idx="12">
                  <c:v>0.59857905389739441</c:v>
                </c:pt>
                <c:pt idx="13">
                  <c:v>0.59857905389739441</c:v>
                </c:pt>
                <c:pt idx="14">
                  <c:v>0.59857905389739441</c:v>
                </c:pt>
                <c:pt idx="15">
                  <c:v>0.59857905389739441</c:v>
                </c:pt>
                <c:pt idx="16">
                  <c:v>0.59857905389739441</c:v>
                </c:pt>
                <c:pt idx="17">
                  <c:v>0.56229161241011127</c:v>
                </c:pt>
                <c:pt idx="18">
                  <c:v>0.60129578388158522</c:v>
                </c:pt>
                <c:pt idx="19">
                  <c:v>0.5654826640045213</c:v>
                </c:pt>
                <c:pt idx="20">
                  <c:v>0.60438959245861601</c:v>
                </c:pt>
                <c:pt idx="21">
                  <c:v>0.64269497243800233</c:v>
                </c:pt>
                <c:pt idx="22">
                  <c:v>0.60795104909082032</c:v>
                </c:pt>
                <c:pt idx="23">
                  <c:v>0.57146913334626048</c:v>
                </c:pt>
                <c:pt idx="24">
                  <c:v>0.57146913334626048</c:v>
                </c:pt>
                <c:pt idx="25">
                  <c:v>0.53478778428940321</c:v>
                </c:pt>
                <c:pt idx="26">
                  <c:v>0.53478778428940321</c:v>
                </c:pt>
                <c:pt idx="27">
                  <c:v>0.57502087273858005</c:v>
                </c:pt>
                <c:pt idx="28">
                  <c:v>0.53881504445761053</c:v>
                </c:pt>
                <c:pt idx="29">
                  <c:v>0.5015569973855859</c:v>
                </c:pt>
                <c:pt idx="30">
                  <c:v>0.46447870511877437</c:v>
                </c:pt>
                <c:pt idx="31">
                  <c:v>0.42799309177174072</c:v>
                </c:pt>
                <c:pt idx="32">
                  <c:v>0.46847360897487117</c:v>
                </c:pt>
                <c:pt idx="33">
                  <c:v>0.46847360897487117</c:v>
                </c:pt>
                <c:pt idx="34">
                  <c:v>0.43229952620350681</c:v>
                </c:pt>
                <c:pt idx="35">
                  <c:v>0.43229952620350681</c:v>
                </c:pt>
                <c:pt idx="36">
                  <c:v>0.43229952620350681</c:v>
                </c:pt>
                <c:pt idx="37">
                  <c:v>0.47331733459660591</c:v>
                </c:pt>
                <c:pt idx="38">
                  <c:v>0.47331733459660591</c:v>
                </c:pt>
                <c:pt idx="39">
                  <c:v>0.43705091253907968</c:v>
                </c:pt>
                <c:pt idx="40">
                  <c:v>0.47761757136711525</c:v>
                </c:pt>
                <c:pt idx="41">
                  <c:v>0.44169915208344396</c:v>
                </c:pt>
                <c:pt idx="42">
                  <c:v>0.48230248969406592</c:v>
                </c:pt>
                <c:pt idx="43">
                  <c:v>0.523918089351046</c:v>
                </c:pt>
                <c:pt idx="44">
                  <c:v>0.523918089351046</c:v>
                </c:pt>
                <c:pt idx="45">
                  <c:v>0.56439354041220302</c:v>
                </c:pt>
                <c:pt idx="46">
                  <c:v>0.56439354041220302</c:v>
                </c:pt>
                <c:pt idx="47">
                  <c:v>0.56439354041220302</c:v>
                </c:pt>
                <c:pt idx="48">
                  <c:v>0.56439354041220302</c:v>
                </c:pt>
                <c:pt idx="49">
                  <c:v>0.56439354041220302</c:v>
                </c:pt>
                <c:pt idx="50">
                  <c:v>0.52764659634390099</c:v>
                </c:pt>
                <c:pt idx="51">
                  <c:v>0.49039678160428185</c:v>
                </c:pt>
                <c:pt idx="52">
                  <c:v>0.45345500155526752</c:v>
                </c:pt>
                <c:pt idx="53">
                  <c:v>0.45345500155526752</c:v>
                </c:pt>
                <c:pt idx="54">
                  <c:v>0.45345500155526752</c:v>
                </c:pt>
                <c:pt idx="55">
                  <c:v>0.49459207317737142</c:v>
                </c:pt>
                <c:pt idx="56">
                  <c:v>0.49459207317737142</c:v>
                </c:pt>
                <c:pt idx="57">
                  <c:v>0.53553680252987512</c:v>
                </c:pt>
                <c:pt idx="58">
                  <c:v>0.49912073387017669</c:v>
                </c:pt>
                <c:pt idx="59">
                  <c:v>0.46207839523582855</c:v>
                </c:pt>
                <c:pt idx="60">
                  <c:v>0.46207839523582855</c:v>
                </c:pt>
                <c:pt idx="61">
                  <c:v>0.42603625168567338</c:v>
                </c:pt>
                <c:pt idx="62">
                  <c:v>0.46650110290806801</c:v>
                </c:pt>
                <c:pt idx="63">
                  <c:v>0.50819481648513198</c:v>
                </c:pt>
                <c:pt idx="64">
                  <c:v>0.54951753408539061</c:v>
                </c:pt>
                <c:pt idx="65">
                  <c:v>0.51312965169753721</c:v>
                </c:pt>
                <c:pt idx="66">
                  <c:v>0.47595771726641417</c:v>
                </c:pt>
                <c:pt idx="67">
                  <c:v>0.43924635150773267</c:v>
                </c:pt>
                <c:pt idx="68">
                  <c:v>0.43924635150773267</c:v>
                </c:pt>
                <c:pt idx="69">
                  <c:v>0.43924635150773267</c:v>
                </c:pt>
                <c:pt idx="70">
                  <c:v>0.43924635150773267</c:v>
                </c:pt>
                <c:pt idx="71">
                  <c:v>0.40376739049008431</c:v>
                </c:pt>
                <c:pt idx="72">
                  <c:v>0.44390207151434113</c:v>
                </c:pt>
                <c:pt idx="73">
                  <c:v>0.48556063451002468</c:v>
                </c:pt>
                <c:pt idx="74">
                  <c:v>0.44952848291154268</c:v>
                </c:pt>
                <c:pt idx="75">
                  <c:v>0.49016798174812604</c:v>
                </c:pt>
                <c:pt idx="76">
                  <c:v>0.53171360387192712</c:v>
                </c:pt>
                <c:pt idx="77">
                  <c:v>0.53171360387192712</c:v>
                </c:pt>
                <c:pt idx="78">
                  <c:v>0.49485959735631002</c:v>
                </c:pt>
                <c:pt idx="79">
                  <c:v>0.49485959735631002</c:v>
                </c:pt>
                <c:pt idx="80">
                  <c:v>0.45826253013878887</c:v>
                </c:pt>
                <c:pt idx="81">
                  <c:v>0.49891263328940205</c:v>
                </c:pt>
                <c:pt idx="82">
                  <c:v>0.46269962391022479</c:v>
                </c:pt>
                <c:pt idx="83">
                  <c:v>0.50335446086682056</c:v>
                </c:pt>
                <c:pt idx="84">
                  <c:v>0.54473700055197982</c:v>
                </c:pt>
                <c:pt idx="85">
                  <c:v>0.54473700055197982</c:v>
                </c:pt>
                <c:pt idx="86">
                  <c:v>0.5847163245468977</c:v>
                </c:pt>
                <c:pt idx="87">
                  <c:v>0.62387245945870085</c:v>
                </c:pt>
                <c:pt idx="88">
                  <c:v>0.62387245945870085</c:v>
                </c:pt>
                <c:pt idx="89">
                  <c:v>0.58816016747185895</c:v>
                </c:pt>
                <c:pt idx="90">
                  <c:v>0.62624915949235616</c:v>
                </c:pt>
                <c:pt idx="91">
                  <c:v>0.59101021337941562</c:v>
                </c:pt>
                <c:pt idx="92">
                  <c:v>0.55419894036121686</c:v>
                </c:pt>
                <c:pt idx="93">
                  <c:v>0.55419894036121686</c:v>
                </c:pt>
                <c:pt idx="94">
                  <c:v>0.55419894036121686</c:v>
                </c:pt>
                <c:pt idx="95">
                  <c:v>0.59390888853122359</c:v>
                </c:pt>
                <c:pt idx="96">
                  <c:v>0.63268448818967749</c:v>
                </c:pt>
                <c:pt idx="97">
                  <c:v>0.66958666290900626</c:v>
                </c:pt>
                <c:pt idx="98">
                  <c:v>0.66958666290900626</c:v>
                </c:pt>
                <c:pt idx="99">
                  <c:v>0.63543787096422699</c:v>
                </c:pt>
                <c:pt idx="100">
                  <c:v>0.63543787096422699</c:v>
                </c:pt>
                <c:pt idx="101">
                  <c:v>0.6000566580008484</c:v>
                </c:pt>
                <c:pt idx="102">
                  <c:v>0.63765994313885843</c:v>
                </c:pt>
                <c:pt idx="103">
                  <c:v>0.63765994313885843</c:v>
                </c:pt>
                <c:pt idx="104">
                  <c:v>0.63765994313885843</c:v>
                </c:pt>
                <c:pt idx="105">
                  <c:v>0.63765994313885843</c:v>
                </c:pt>
                <c:pt idx="106">
                  <c:v>0.60234729317174807</c:v>
                </c:pt>
                <c:pt idx="107">
                  <c:v>0.56574182308808618</c:v>
                </c:pt>
                <c:pt idx="108">
                  <c:v>0.52859958982799782</c:v>
                </c:pt>
                <c:pt idx="109">
                  <c:v>0.56849488247735491</c:v>
                </c:pt>
                <c:pt idx="110">
                  <c:v>0.56849488247735491</c:v>
                </c:pt>
                <c:pt idx="111">
                  <c:v>0.60774652837460852</c:v>
                </c:pt>
                <c:pt idx="112">
                  <c:v>0.57206828452799285</c:v>
                </c:pt>
                <c:pt idx="113">
                  <c:v>0.53499688050727168</c:v>
                </c:pt>
                <c:pt idx="114">
                  <c:v>0.49772985222893557</c:v>
                </c:pt>
                <c:pt idx="115">
                  <c:v>0.49772985222893557</c:v>
                </c:pt>
                <c:pt idx="116">
                  <c:v>0.53863739203489669</c:v>
                </c:pt>
                <c:pt idx="117">
                  <c:v>0.50222131977486095</c:v>
                </c:pt>
                <c:pt idx="118">
                  <c:v>0.50222131977486095</c:v>
                </c:pt>
                <c:pt idx="119">
                  <c:v>0.50222131977486095</c:v>
                </c:pt>
                <c:pt idx="120">
                  <c:v>0.54307015815978898</c:v>
                </c:pt>
                <c:pt idx="121">
                  <c:v>0.58362848041301874</c:v>
                </c:pt>
                <c:pt idx="122">
                  <c:v>0.58362848041301874</c:v>
                </c:pt>
                <c:pt idx="123">
                  <c:v>0.62232850749664104</c:v>
                </c:pt>
                <c:pt idx="124">
                  <c:v>0.62232850749664104</c:v>
                </c:pt>
                <c:pt idx="125">
                  <c:v>0.58657527385637087</c:v>
                </c:pt>
                <c:pt idx="126">
                  <c:v>0.5496884288133641</c:v>
                </c:pt>
                <c:pt idx="127">
                  <c:v>0.5890625779537898</c:v>
                </c:pt>
                <c:pt idx="128">
                  <c:v>0.5890625779537898</c:v>
                </c:pt>
                <c:pt idx="129">
                  <c:v>0.5890625779537898</c:v>
                </c:pt>
                <c:pt idx="130">
                  <c:v>0.55261091073211421</c:v>
                </c:pt>
                <c:pt idx="131">
                  <c:v>0.59190721796283652</c:v>
                </c:pt>
                <c:pt idx="132">
                  <c:v>0.63076189786811221</c:v>
                </c:pt>
                <c:pt idx="133">
                  <c:v>0.63076189786811221</c:v>
                </c:pt>
                <c:pt idx="134">
                  <c:v>0.63076189786811221</c:v>
                </c:pt>
                <c:pt idx="135">
                  <c:v>0.66731623025260545</c:v>
                </c:pt>
                <c:pt idx="136">
                  <c:v>0.63345534179078611</c:v>
                </c:pt>
                <c:pt idx="137">
                  <c:v>0.59764411801377859</c:v>
                </c:pt>
                <c:pt idx="138">
                  <c:v>0.59764411801377859</c:v>
                </c:pt>
                <c:pt idx="139">
                  <c:v>0.59764411801377859</c:v>
                </c:pt>
                <c:pt idx="140">
                  <c:v>0.59764411801377859</c:v>
                </c:pt>
                <c:pt idx="141">
                  <c:v>0.56133928886542372</c:v>
                </c:pt>
                <c:pt idx="142">
                  <c:v>0.52416565727861131</c:v>
                </c:pt>
                <c:pt idx="143">
                  <c:v>0.48692314203458631</c:v>
                </c:pt>
                <c:pt idx="144">
                  <c:v>0.45003122527427425</c:v>
                </c:pt>
                <c:pt idx="145">
                  <c:v>0.49066097466191211</c:v>
                </c:pt>
                <c:pt idx="146">
                  <c:v>0.49066097466191211</c:v>
                </c:pt>
                <c:pt idx="147">
                  <c:v>0.53164784564989842</c:v>
                </c:pt>
                <c:pt idx="148">
                  <c:v>0.53164784564989842</c:v>
                </c:pt>
                <c:pt idx="149">
                  <c:v>0.57195470205709764</c:v>
                </c:pt>
                <c:pt idx="150">
                  <c:v>0.5357160358295977</c:v>
                </c:pt>
                <c:pt idx="151">
                  <c:v>0.49845784152131434</c:v>
                </c:pt>
                <c:pt idx="152">
                  <c:v>0.49845784152131434</c:v>
                </c:pt>
                <c:pt idx="153">
                  <c:v>0.49845784152131434</c:v>
                </c:pt>
                <c:pt idx="154">
                  <c:v>0.49845784152131434</c:v>
                </c:pt>
                <c:pt idx="155">
                  <c:v>0.53935630346945129</c:v>
                </c:pt>
                <c:pt idx="156">
                  <c:v>0.50294062801214268</c:v>
                </c:pt>
                <c:pt idx="157">
                  <c:v>0.54329922798091279</c:v>
                </c:pt>
                <c:pt idx="158">
                  <c:v>0.50688319205836396</c:v>
                </c:pt>
                <c:pt idx="159">
                  <c:v>0.54718534924499884</c:v>
                </c:pt>
                <c:pt idx="160">
                  <c:v>0.51077851770311355</c:v>
                </c:pt>
                <c:pt idx="161">
                  <c:v>0.51077851770311355</c:v>
                </c:pt>
                <c:pt idx="162">
                  <c:v>0.47402213012566052</c:v>
                </c:pt>
                <c:pt idx="163">
                  <c:v>0.47402213012566052</c:v>
                </c:pt>
                <c:pt idx="164">
                  <c:v>0.43774281929218228</c:v>
                </c:pt>
                <c:pt idx="165">
                  <c:v>0.43774281929218228</c:v>
                </c:pt>
                <c:pt idx="166">
                  <c:v>0.43774281929218228</c:v>
                </c:pt>
                <c:pt idx="167">
                  <c:v>0.40230595173598549</c:v>
                </c:pt>
                <c:pt idx="168">
                  <c:v>0.40230595173598549</c:v>
                </c:pt>
                <c:pt idx="169">
                  <c:v>0.44289293654584</c:v>
                </c:pt>
                <c:pt idx="170">
                  <c:v>0.44289293654584</c:v>
                </c:pt>
                <c:pt idx="171">
                  <c:v>0.48398930122775696</c:v>
                </c:pt>
                <c:pt idx="172">
                  <c:v>0.44797464555531807</c:v>
                </c:pt>
                <c:pt idx="173">
                  <c:v>0.44797464555531807</c:v>
                </c:pt>
                <c:pt idx="174">
                  <c:v>0.41226349437662185</c:v>
                </c:pt>
                <c:pt idx="175">
                  <c:v>0.37727551616978788</c:v>
                </c:pt>
                <c:pt idx="176">
                  <c:v>0.34369942129239445</c:v>
                </c:pt>
                <c:pt idx="177">
                  <c:v>0.3820822219225582</c:v>
                </c:pt>
                <c:pt idx="178">
                  <c:v>0.34898905053367202</c:v>
                </c:pt>
                <c:pt idx="179">
                  <c:v>0.31679902754462774</c:v>
                </c:pt>
                <c:pt idx="180">
                  <c:v>0.35397870898371203</c:v>
                </c:pt>
                <c:pt idx="181">
                  <c:v>0.32216687721311477</c:v>
                </c:pt>
                <c:pt idx="182">
                  <c:v>0.29147261007672715</c:v>
                </c:pt>
                <c:pt idx="183">
                  <c:v>0.32727157612442248</c:v>
                </c:pt>
                <c:pt idx="184">
                  <c:v>0.36585686800768491</c:v>
                </c:pt>
                <c:pt idx="185">
                  <c:v>0.40602454349085815</c:v>
                </c:pt>
                <c:pt idx="186">
                  <c:v>0.37200740768037233</c:v>
                </c:pt>
                <c:pt idx="187">
                  <c:v>0.41138225912733906</c:v>
                </c:pt>
                <c:pt idx="188">
                  <c:v>0.3771674190001254</c:v>
                </c:pt>
                <c:pt idx="189">
                  <c:v>0.3771674190001254</c:v>
                </c:pt>
                <c:pt idx="190">
                  <c:v>0.41715085383565514</c:v>
                </c:pt>
                <c:pt idx="191">
                  <c:v>0.45854582559902235</c:v>
                </c:pt>
                <c:pt idx="192">
                  <c:v>0.42300760293557427</c:v>
                </c:pt>
                <c:pt idx="193">
                  <c:v>0.38765538908265251</c:v>
                </c:pt>
                <c:pt idx="194">
                  <c:v>0.35362538852212</c:v>
                </c:pt>
                <c:pt idx="195">
                  <c:v>0.35362538852212</c:v>
                </c:pt>
                <c:pt idx="196">
                  <c:v>0.35362538852212</c:v>
                </c:pt>
                <c:pt idx="197">
                  <c:v>0.35362538852212</c:v>
                </c:pt>
                <c:pt idx="198">
                  <c:v>0.39283780902549725</c:v>
                </c:pt>
                <c:pt idx="199">
                  <c:v>0.39283780902549725</c:v>
                </c:pt>
                <c:pt idx="200">
                  <c:v>0.39283780902549725</c:v>
                </c:pt>
                <c:pt idx="201">
                  <c:v>0.43322376980588112</c:v>
                </c:pt>
                <c:pt idx="202">
                  <c:v>0.474811118887838</c:v>
                </c:pt>
                <c:pt idx="203">
                  <c:v>0.43895162625854034</c:v>
                </c:pt>
                <c:pt idx="204">
                  <c:v>0.47953769660804518</c:v>
                </c:pt>
                <c:pt idx="205">
                  <c:v>0.47953769660804518</c:v>
                </c:pt>
                <c:pt idx="206">
                  <c:v>0.52061683405204884</c:v>
                </c:pt>
                <c:pt idx="207">
                  <c:v>0.5617069387552629</c:v>
                </c:pt>
                <c:pt idx="208">
                  <c:v>0.5617069387552629</c:v>
                </c:pt>
                <c:pt idx="209">
                  <c:v>0.52493907856840694</c:v>
                </c:pt>
                <c:pt idx="210">
                  <c:v>0.56491637238563119</c:v>
                </c:pt>
                <c:pt idx="211">
                  <c:v>0.56491637238563119</c:v>
                </c:pt>
                <c:pt idx="212">
                  <c:v>0.52817375353747753</c:v>
                </c:pt>
                <c:pt idx="213">
                  <c:v>0.52817375353747753</c:v>
                </c:pt>
                <c:pt idx="214">
                  <c:v>0.49132723348773705</c:v>
                </c:pt>
                <c:pt idx="215">
                  <c:v>0.45437711394547742</c:v>
                </c:pt>
                <c:pt idx="216">
                  <c:v>0.49501753922252451</c:v>
                </c:pt>
                <c:pt idx="217">
                  <c:v>0.53650966678140988</c:v>
                </c:pt>
                <c:pt idx="218">
                  <c:v>0.57724732530680267</c:v>
                </c:pt>
                <c:pt idx="219">
                  <c:v>0.54107311382292356</c:v>
                </c:pt>
                <c:pt idx="220">
                  <c:v>0.58068680538975681</c:v>
                </c:pt>
                <c:pt idx="221">
                  <c:v>0.54454398116016778</c:v>
                </c:pt>
                <c:pt idx="222">
                  <c:v>0.54454398116016778</c:v>
                </c:pt>
                <c:pt idx="223">
                  <c:v>0.50769391601391101</c:v>
                </c:pt>
                <c:pt idx="224">
                  <c:v>0.54797822558107179</c:v>
                </c:pt>
                <c:pt idx="225">
                  <c:v>0.58839264253506829</c:v>
                </c:pt>
                <c:pt idx="226">
                  <c:v>0.62740640554831972</c:v>
                </c:pt>
                <c:pt idx="227">
                  <c:v>0.62740640554831972</c:v>
                </c:pt>
                <c:pt idx="228">
                  <c:v>0.66413451250640465</c:v>
                </c:pt>
                <c:pt idx="229">
                  <c:v>0.63014777148040968</c:v>
                </c:pt>
                <c:pt idx="230">
                  <c:v>0.66634782334818821</c:v>
                </c:pt>
                <c:pt idx="231">
                  <c:v>0.7012582738351536</c:v>
                </c:pt>
                <c:pt idx="232">
                  <c:v>0.6689526946666482</c:v>
                </c:pt>
                <c:pt idx="233">
                  <c:v>0.63443330661563868</c:v>
                </c:pt>
                <c:pt idx="234">
                  <c:v>0.63443330661563868</c:v>
                </c:pt>
                <c:pt idx="235">
                  <c:v>0.59902162305979412</c:v>
                </c:pt>
                <c:pt idx="236">
                  <c:v>0.56235021328304269</c:v>
                </c:pt>
                <c:pt idx="237">
                  <c:v>0.56235021328304269</c:v>
                </c:pt>
                <c:pt idx="238">
                  <c:v>0.52558716177702958</c:v>
                </c:pt>
                <c:pt idx="239">
                  <c:v>0.48834385969455485</c:v>
                </c:pt>
                <c:pt idx="240">
                  <c:v>0.45143115441432352</c:v>
                </c:pt>
                <c:pt idx="241">
                  <c:v>0.49206499540325704</c:v>
                </c:pt>
                <c:pt idx="242">
                  <c:v>0.49206499540325704</c:v>
                </c:pt>
                <c:pt idx="243">
                  <c:v>0.45550339379127747</c:v>
                </c:pt>
                <c:pt idx="244">
                  <c:v>0.45550339379127747</c:v>
                </c:pt>
                <c:pt idx="245">
                  <c:v>0.49664404416392099</c:v>
                </c:pt>
                <c:pt idx="246">
                  <c:v>0.46046157389207898</c:v>
                </c:pt>
                <c:pt idx="247">
                  <c:v>0.42407292318925011</c:v>
                </c:pt>
                <c:pt idx="248">
                  <c:v>0.4645101545066096</c:v>
                </c:pt>
                <c:pt idx="249">
                  <c:v>0.42883514302452608</c:v>
                </c:pt>
                <c:pt idx="250">
                  <c:v>0.39329606296423392</c:v>
                </c:pt>
                <c:pt idx="251">
                  <c:v>0.43321210096554613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D5-4368-A9F2-90FBD5959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2265600"/>
        <c:axId val="739476880"/>
      </c:scatterChart>
      <c:valAx>
        <c:axId val="772265600"/>
        <c:scaling>
          <c:orientation val="minMax"/>
          <c:max val="240"/>
          <c:min val="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9476880"/>
        <c:crosses val="autoZero"/>
        <c:crossBetween val="midCat"/>
        <c:majorUnit val="30"/>
      </c:valAx>
      <c:valAx>
        <c:axId val="739476880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722656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543647321862546E-2"/>
          <c:y val="7.395510905964342E-2"/>
          <c:w val="0.89683999960777006"/>
          <c:h val="0.86067679731915403"/>
        </c:manualLayout>
      </c:layout>
      <c:scatterChart>
        <c:scatterStyle val="lineMarker"/>
        <c:varyColors val="0"/>
        <c:ser>
          <c:idx val="2"/>
          <c:order val="0"/>
          <c:tx>
            <c:v>f(AA)</c:v>
          </c:tx>
          <c:spPr>
            <a:ln w="28575">
              <a:solidFill>
                <a:srgbClr val="00B0F0"/>
              </a:solidFill>
            </a:ln>
          </c:spPr>
          <c:marker>
            <c:symbol val="none"/>
          </c:marker>
          <c:yVal>
            <c:numRef>
              <c:f>'(5) GSM var env complex'!$H$12:$H$262</c:f>
              <c:numCache>
                <c:formatCode>0.0000</c:formatCode>
                <c:ptCount val="251"/>
                <c:pt idx="0">
                  <c:v>0.28800017155457563</c:v>
                </c:pt>
                <c:pt idx="1">
                  <c:v>0.32845889532404887</c:v>
                </c:pt>
                <c:pt idx="2">
                  <c:v>0.3703933235958049</c:v>
                </c:pt>
                <c:pt idx="3">
                  <c:v>0.3234495456834609</c:v>
                </c:pt>
                <c:pt idx="4">
                  <c:v>0.27790188285540707</c:v>
                </c:pt>
                <c:pt idx="5">
                  <c:v>0.27790188285540707</c:v>
                </c:pt>
                <c:pt idx="6">
                  <c:v>0.23624329173744626</c:v>
                </c:pt>
                <c:pt idx="7">
                  <c:v>0.19787518433905926</c:v>
                </c:pt>
                <c:pt idx="8">
                  <c:v>0.16371593176422311</c:v>
                </c:pt>
                <c:pt idx="9">
                  <c:v>0.16371593176422311</c:v>
                </c:pt>
                <c:pt idx="10">
                  <c:v>0.13424396870274605</c:v>
                </c:pt>
                <c:pt idx="11">
                  <c:v>0.161138775969911</c:v>
                </c:pt>
                <c:pt idx="12">
                  <c:v>0.161138775969911</c:v>
                </c:pt>
                <c:pt idx="13">
                  <c:v>0.161138775969911</c:v>
                </c:pt>
                <c:pt idx="14">
                  <c:v>0.161138775969911</c:v>
                </c:pt>
                <c:pt idx="15">
                  <c:v>0.161138775969911</c:v>
                </c:pt>
                <c:pt idx="16">
                  <c:v>0.19158863256654027</c:v>
                </c:pt>
                <c:pt idx="17">
                  <c:v>0.1589650519505996</c:v>
                </c:pt>
                <c:pt idx="18">
                  <c:v>0.18880531528060773</c:v>
                </c:pt>
                <c:pt idx="19">
                  <c:v>0.15650759455505994</c:v>
                </c:pt>
                <c:pt idx="20">
                  <c:v>0.1276668827210799</c:v>
                </c:pt>
                <c:pt idx="21">
                  <c:v>0.15370237990898838</c:v>
                </c:pt>
                <c:pt idx="22">
                  <c:v>0.18363870367500507</c:v>
                </c:pt>
                <c:pt idx="23">
                  <c:v>0.18363870367500507</c:v>
                </c:pt>
                <c:pt idx="24">
                  <c:v>0.21642240564636284</c:v>
                </c:pt>
                <c:pt idx="25">
                  <c:v>0.21642240564636284</c:v>
                </c:pt>
                <c:pt idx="26">
                  <c:v>0.18060725860787818</c:v>
                </c:pt>
                <c:pt idx="27">
                  <c:v>0.21269156321863575</c:v>
                </c:pt>
                <c:pt idx="28">
                  <c:v>0.24844542685527282</c:v>
                </c:pt>
                <c:pt idx="29">
                  <c:v>0.28678305727126457</c:v>
                </c:pt>
                <c:pt idx="30">
                  <c:v>0.32719190306085222</c:v>
                </c:pt>
                <c:pt idx="31">
                  <c:v>0.28252030435619824</c:v>
                </c:pt>
                <c:pt idx="32">
                  <c:v>0.28252030435619824</c:v>
                </c:pt>
                <c:pt idx="33">
                  <c:v>0.32228382794876292</c:v>
                </c:pt>
                <c:pt idx="34">
                  <c:v>0.32228382794876292</c:v>
                </c:pt>
                <c:pt idx="35">
                  <c:v>0.32228382794876292</c:v>
                </c:pt>
                <c:pt idx="36">
                  <c:v>0.27739463003642351</c:v>
                </c:pt>
                <c:pt idx="37">
                  <c:v>0.27739463003642351</c:v>
                </c:pt>
                <c:pt idx="38">
                  <c:v>0.31691167507308293</c:v>
                </c:pt>
                <c:pt idx="39">
                  <c:v>0.27288340174439091</c:v>
                </c:pt>
                <c:pt idx="40">
                  <c:v>0.31169983678434549</c:v>
                </c:pt>
                <c:pt idx="41">
                  <c:v>0.26801071217696265</c:v>
                </c:pt>
                <c:pt idx="42">
                  <c:v>0.22665398564715861</c:v>
                </c:pt>
                <c:pt idx="43">
                  <c:v>0.22665398564715861</c:v>
                </c:pt>
                <c:pt idx="44">
                  <c:v>0.18975298763461501</c:v>
                </c:pt>
                <c:pt idx="45">
                  <c:v>0.18975298763461501</c:v>
                </c:pt>
                <c:pt idx="46">
                  <c:v>0.18975298763461501</c:v>
                </c:pt>
                <c:pt idx="47">
                  <c:v>0.18975298763461501</c:v>
                </c:pt>
                <c:pt idx="48">
                  <c:v>0.18975298763461501</c:v>
                </c:pt>
                <c:pt idx="49">
                  <c:v>0.2231177379455016</c:v>
                </c:pt>
                <c:pt idx="50">
                  <c:v>0.25969544019927404</c:v>
                </c:pt>
                <c:pt idx="51">
                  <c:v>0.29871143532495265</c:v>
                </c:pt>
                <c:pt idx="52">
                  <c:v>0.29871143532495265</c:v>
                </c:pt>
                <c:pt idx="53">
                  <c:v>0.29871143532495265</c:v>
                </c:pt>
                <c:pt idx="54">
                  <c:v>0.25543717249514747</c:v>
                </c:pt>
                <c:pt idx="55">
                  <c:v>0.25543717249514747</c:v>
                </c:pt>
                <c:pt idx="56">
                  <c:v>0.21572606180417223</c:v>
                </c:pt>
                <c:pt idx="57">
                  <c:v>0.25088003923875041</c:v>
                </c:pt>
                <c:pt idx="58">
                  <c:v>0.28935965287206156</c:v>
                </c:pt>
                <c:pt idx="59">
                  <c:v>0.28935965287206156</c:v>
                </c:pt>
                <c:pt idx="60">
                  <c:v>0.32943438437903166</c:v>
                </c:pt>
                <c:pt idx="61">
                  <c:v>0.28462107319830782</c:v>
                </c:pt>
                <c:pt idx="62">
                  <c:v>0.241872338532093</c:v>
                </c:pt>
                <c:pt idx="63">
                  <c:v>0.20293445209650721</c:v>
                </c:pt>
                <c:pt idx="64">
                  <c:v>0.23704273605616144</c:v>
                </c:pt>
                <c:pt idx="65">
                  <c:v>0.27462031409262744</c:v>
                </c:pt>
                <c:pt idx="66">
                  <c:v>0.31444465429738927</c:v>
                </c:pt>
                <c:pt idx="67">
                  <c:v>0.31444465429738927</c:v>
                </c:pt>
                <c:pt idx="68">
                  <c:v>0.31444465429738927</c:v>
                </c:pt>
                <c:pt idx="69">
                  <c:v>0.31444465429738927</c:v>
                </c:pt>
                <c:pt idx="70">
                  <c:v>0.35549332464300365</c:v>
                </c:pt>
                <c:pt idx="71">
                  <c:v>0.30924490606604094</c:v>
                </c:pt>
                <c:pt idx="72">
                  <c:v>0.26464786076572833</c:v>
                </c:pt>
                <c:pt idx="73">
                  <c:v>0.30301889112566777</c:v>
                </c:pt>
                <c:pt idx="74">
                  <c:v>0.25992868683477915</c:v>
                </c:pt>
                <c:pt idx="75">
                  <c:v>0.21929214879861839</c:v>
                </c:pt>
                <c:pt idx="76">
                  <c:v>0.21929214879861839</c:v>
                </c:pt>
                <c:pt idx="77">
                  <c:v>0.25516682638302923</c:v>
                </c:pt>
                <c:pt idx="78">
                  <c:v>0.25516682638302923</c:v>
                </c:pt>
                <c:pt idx="79">
                  <c:v>0.29347948625162668</c:v>
                </c:pt>
                <c:pt idx="80">
                  <c:v>0.25108854907696126</c:v>
                </c:pt>
                <c:pt idx="81">
                  <c:v>0.28869169414621387</c:v>
                </c:pt>
                <c:pt idx="82">
                  <c:v>0.24665679154088646</c:v>
                </c:pt>
                <c:pt idx="83">
                  <c:v>0.20726439866640803</c:v>
                </c:pt>
                <c:pt idx="84">
                  <c:v>0.20726439866640803</c:v>
                </c:pt>
                <c:pt idx="85">
                  <c:v>0.1724605310978376</c:v>
                </c:pt>
                <c:pt idx="86">
                  <c:v>0.14147192675364664</c:v>
                </c:pt>
                <c:pt idx="87">
                  <c:v>0.14147192675364664</c:v>
                </c:pt>
                <c:pt idx="88">
                  <c:v>0.16961204765680726</c:v>
                </c:pt>
                <c:pt idx="89">
                  <c:v>0.13968969078017024</c:v>
                </c:pt>
                <c:pt idx="90">
                  <c:v>0.16727264555995114</c:v>
                </c:pt>
                <c:pt idx="91">
                  <c:v>0.19873858477506187</c:v>
                </c:pt>
                <c:pt idx="92">
                  <c:v>0.19873858477506187</c:v>
                </c:pt>
                <c:pt idx="93">
                  <c:v>0.19873858477506187</c:v>
                </c:pt>
                <c:pt idx="94">
                  <c:v>0.16490999081394619</c:v>
                </c:pt>
                <c:pt idx="95">
                  <c:v>0.13492068521647918</c:v>
                </c:pt>
                <c:pt idx="96">
                  <c:v>0.10917297332760666</c:v>
                </c:pt>
                <c:pt idx="97">
                  <c:v>0.10917297332760666</c:v>
                </c:pt>
                <c:pt idx="98">
                  <c:v>0.13290554592709561</c:v>
                </c:pt>
                <c:pt idx="99">
                  <c:v>0.13290554592709561</c:v>
                </c:pt>
                <c:pt idx="100">
                  <c:v>0.15995467680945033</c:v>
                </c:pt>
                <c:pt idx="101">
                  <c:v>0.13129031680613532</c:v>
                </c:pt>
                <c:pt idx="102">
                  <c:v>0.13129031680613532</c:v>
                </c:pt>
                <c:pt idx="103">
                  <c:v>0.13129031680613532</c:v>
                </c:pt>
                <c:pt idx="104">
                  <c:v>0.13129031680613532</c:v>
                </c:pt>
                <c:pt idx="105">
                  <c:v>0.15812767524783569</c:v>
                </c:pt>
                <c:pt idx="106">
                  <c:v>0.18858016421485904</c:v>
                </c:pt>
                <c:pt idx="107">
                  <c:v>0.22221834671033189</c:v>
                </c:pt>
                <c:pt idx="108">
                  <c:v>0.18619666644823174</c:v>
                </c:pt>
                <c:pt idx="109">
                  <c:v>0.18619666644823174</c:v>
                </c:pt>
                <c:pt idx="110">
                  <c:v>0.15386278600217179</c:v>
                </c:pt>
                <c:pt idx="111">
                  <c:v>0.18312555310681489</c:v>
                </c:pt>
                <c:pt idx="112">
                  <c:v>0.21622790113796858</c:v>
                </c:pt>
                <c:pt idx="113">
                  <c:v>0.25227530134196696</c:v>
                </c:pt>
                <c:pt idx="114">
                  <c:v>0.25227530134196696</c:v>
                </c:pt>
                <c:pt idx="115">
                  <c:v>0.21285545602836162</c:v>
                </c:pt>
                <c:pt idx="116">
                  <c:v>0.24778361448668124</c:v>
                </c:pt>
                <c:pt idx="117">
                  <c:v>0.24778361448668124</c:v>
                </c:pt>
                <c:pt idx="118">
                  <c:v>0.24778361448668124</c:v>
                </c:pt>
                <c:pt idx="119">
                  <c:v>0.20878488036412024</c:v>
                </c:pt>
                <c:pt idx="120">
                  <c:v>0.17336524232317194</c:v>
                </c:pt>
                <c:pt idx="121">
                  <c:v>0.17336524232317194</c:v>
                </c:pt>
                <c:pt idx="122">
                  <c:v>0.14263575624971472</c:v>
                </c:pt>
                <c:pt idx="123">
                  <c:v>0.14263575624971472</c:v>
                </c:pt>
                <c:pt idx="124">
                  <c:v>0.17092000418693473</c:v>
                </c:pt>
                <c:pt idx="125">
                  <c:v>0.20278051114457665</c:v>
                </c:pt>
                <c:pt idx="126">
                  <c:v>0.1688695648379851</c:v>
                </c:pt>
                <c:pt idx="127">
                  <c:v>0.1688695648379851</c:v>
                </c:pt>
                <c:pt idx="128">
                  <c:v>0.1688695648379851</c:v>
                </c:pt>
                <c:pt idx="129">
                  <c:v>0.20015699719594829</c:v>
                </c:pt>
                <c:pt idx="130">
                  <c:v>0.16653971875083182</c:v>
                </c:pt>
                <c:pt idx="131">
                  <c:v>0.1363367760659584</c:v>
                </c:pt>
                <c:pt idx="132">
                  <c:v>0.1363367760659584</c:v>
                </c:pt>
                <c:pt idx="133">
                  <c:v>0.1363367760659584</c:v>
                </c:pt>
                <c:pt idx="134">
                  <c:v>0.11067849065333743</c:v>
                </c:pt>
                <c:pt idx="135">
                  <c:v>0.13435498646170943</c:v>
                </c:pt>
                <c:pt idx="136">
                  <c:v>0.16189025576891014</c:v>
                </c:pt>
                <c:pt idx="137">
                  <c:v>0.16189025576891014</c:v>
                </c:pt>
                <c:pt idx="138">
                  <c:v>0.16189025576891014</c:v>
                </c:pt>
                <c:pt idx="139">
                  <c:v>0.16189025576891014</c:v>
                </c:pt>
                <c:pt idx="140">
                  <c:v>0.19242321949309216</c:v>
                </c:pt>
                <c:pt idx="141">
                  <c:v>0.226418321713096</c:v>
                </c:pt>
                <c:pt idx="142">
                  <c:v>0.26324786217966128</c:v>
                </c:pt>
                <c:pt idx="143">
                  <c:v>0.30246565317331614</c:v>
                </c:pt>
                <c:pt idx="144">
                  <c:v>0.25942624273235326</c:v>
                </c:pt>
                <c:pt idx="145">
                  <c:v>0.25942624273235326</c:v>
                </c:pt>
                <c:pt idx="146">
                  <c:v>0.21935374048438139</c:v>
                </c:pt>
                <c:pt idx="147">
                  <c:v>0.21935374048438139</c:v>
                </c:pt>
                <c:pt idx="148">
                  <c:v>0.18322277709102805</c:v>
                </c:pt>
                <c:pt idx="149">
                  <c:v>0.2155595993857834</c:v>
                </c:pt>
                <c:pt idx="150">
                  <c:v>0.25154453673145905</c:v>
                </c:pt>
                <c:pt idx="151">
                  <c:v>0.25154453673145905</c:v>
                </c:pt>
                <c:pt idx="152">
                  <c:v>0.25154453673145905</c:v>
                </c:pt>
                <c:pt idx="153">
                  <c:v>0.25154453673145905</c:v>
                </c:pt>
                <c:pt idx="154">
                  <c:v>0.21219261515332824</c:v>
                </c:pt>
                <c:pt idx="155">
                  <c:v>0.24706801928096311</c:v>
                </c:pt>
                <c:pt idx="156">
                  <c:v>0.20857559516283028</c:v>
                </c:pt>
                <c:pt idx="157">
                  <c:v>0.24316418627454836</c:v>
                </c:pt>
                <c:pt idx="158">
                  <c:v>0.20504110793837368</c:v>
                </c:pt>
                <c:pt idx="159">
                  <c:v>0.23933765874076277</c:v>
                </c:pt>
                <c:pt idx="160">
                  <c:v>0.23933765874076277</c:v>
                </c:pt>
                <c:pt idx="161">
                  <c:v>0.27665271959754761</c:v>
                </c:pt>
                <c:pt idx="162">
                  <c:v>0.27665271959754761</c:v>
                </c:pt>
                <c:pt idx="163">
                  <c:v>0.31613313725750358</c:v>
                </c:pt>
                <c:pt idx="164">
                  <c:v>0.31613313725750358</c:v>
                </c:pt>
                <c:pt idx="165">
                  <c:v>0.31613313725750358</c:v>
                </c:pt>
                <c:pt idx="166">
                  <c:v>0.35723817533022612</c:v>
                </c:pt>
                <c:pt idx="167">
                  <c:v>0.35723817533022612</c:v>
                </c:pt>
                <c:pt idx="168">
                  <c:v>0.31036828015051737</c:v>
                </c:pt>
                <c:pt idx="169">
                  <c:v>0.31036828015051737</c:v>
                </c:pt>
                <c:pt idx="170">
                  <c:v>0.26626704124741857</c:v>
                </c:pt>
                <c:pt idx="171">
                  <c:v>0.30473199194977674</c:v>
                </c:pt>
                <c:pt idx="172">
                  <c:v>0.30473199194977674</c:v>
                </c:pt>
                <c:pt idx="173">
                  <c:v>0.34543420004237912</c:v>
                </c:pt>
                <c:pt idx="174">
                  <c:v>0.38778578276160419</c:v>
                </c:pt>
                <c:pt idx="175">
                  <c:v>0.4307304496119379</c:v>
                </c:pt>
                <c:pt idx="176">
                  <c:v>0.38182238046416267</c:v>
                </c:pt>
                <c:pt idx="177">
                  <c:v>0.42381525632504985</c:v>
                </c:pt>
                <c:pt idx="178">
                  <c:v>0.4667635687639663</c:v>
                </c:pt>
                <c:pt idx="179">
                  <c:v>0.41734350844635137</c:v>
                </c:pt>
                <c:pt idx="180">
                  <c:v>0.45945774234702064</c:v>
                </c:pt>
                <c:pt idx="181">
                  <c:v>0.50201106227148562</c:v>
                </c:pt>
                <c:pt idx="182">
                  <c:v>0.4525635322901187</c:v>
                </c:pt>
                <c:pt idx="183">
                  <c:v>0.40213751185302277</c:v>
                </c:pt>
                <c:pt idx="184">
                  <c:v>0.35280684293524345</c:v>
                </c:pt>
                <c:pt idx="185">
                  <c:v>0.39437469600832609</c:v>
                </c:pt>
                <c:pt idx="186">
                  <c:v>0.34647084487003504</c:v>
                </c:pt>
                <c:pt idx="187">
                  <c:v>0.38792042395496534</c:v>
                </c:pt>
                <c:pt idx="188">
                  <c:v>0.38792042395496534</c:v>
                </c:pt>
                <c:pt idx="189">
                  <c:v>0.33971312718450575</c:v>
                </c:pt>
                <c:pt idx="190">
                  <c:v>0.2931726229762443</c:v>
                </c:pt>
                <c:pt idx="191">
                  <c:v>0.33292022627015194</c:v>
                </c:pt>
                <c:pt idx="192">
                  <c:v>0.37496592251951766</c:v>
                </c:pt>
                <c:pt idx="193">
                  <c:v>0.41780013836318031</c:v>
                </c:pt>
                <c:pt idx="194">
                  <c:v>0.41780013836318031</c:v>
                </c:pt>
                <c:pt idx="195">
                  <c:v>0.41780013836318031</c:v>
                </c:pt>
                <c:pt idx="196">
                  <c:v>0.41780013836318031</c:v>
                </c:pt>
                <c:pt idx="197">
                  <c:v>0.36864592614895852</c:v>
                </c:pt>
                <c:pt idx="198">
                  <c:v>0.36864592614895852</c:v>
                </c:pt>
                <c:pt idx="199">
                  <c:v>0.36864592614895852</c:v>
                </c:pt>
                <c:pt idx="200">
                  <c:v>0.32123529511305676</c:v>
                </c:pt>
                <c:pt idx="201">
                  <c:v>0.27582336084384462</c:v>
                </c:pt>
                <c:pt idx="202">
                  <c:v>0.31477527767793662</c:v>
                </c:pt>
                <c:pt idx="203">
                  <c:v>0.27088100925205927</c:v>
                </c:pt>
                <c:pt idx="204">
                  <c:v>0.27088100925205927</c:v>
                </c:pt>
                <c:pt idx="205">
                  <c:v>0.22980821979428087</c:v>
                </c:pt>
                <c:pt idx="206">
                  <c:v>0.19210080753528286</c:v>
                </c:pt>
                <c:pt idx="207">
                  <c:v>0.19210080753528286</c:v>
                </c:pt>
                <c:pt idx="208">
                  <c:v>0.22568287907143425</c:v>
                </c:pt>
                <c:pt idx="209">
                  <c:v>0.18929776301807874</c:v>
                </c:pt>
                <c:pt idx="210">
                  <c:v>0.18929776301807874</c:v>
                </c:pt>
                <c:pt idx="211">
                  <c:v>0.22262000685091299</c:v>
                </c:pt>
                <c:pt idx="212">
                  <c:v>0.22262000685091299</c:v>
                </c:pt>
                <c:pt idx="213">
                  <c:v>0.25874798339123922</c:v>
                </c:pt>
                <c:pt idx="214">
                  <c:v>0.29770433378646655</c:v>
                </c:pt>
                <c:pt idx="215">
                  <c:v>0.25500728569287462</c:v>
                </c:pt>
                <c:pt idx="216">
                  <c:v>0.2148232889870797</c:v>
                </c:pt>
                <c:pt idx="217">
                  <c:v>0.17871982396025232</c:v>
                </c:pt>
                <c:pt idx="218">
                  <c:v>0.21061388685618729</c:v>
                </c:pt>
                <c:pt idx="219">
                  <c:v>0.17582355517424766</c:v>
                </c:pt>
                <c:pt idx="220">
                  <c:v>0.20744018509742959</c:v>
                </c:pt>
                <c:pt idx="221">
                  <c:v>0.20744018509742959</c:v>
                </c:pt>
                <c:pt idx="222">
                  <c:v>0.2423652803297181</c:v>
                </c:pt>
                <c:pt idx="223">
                  <c:v>0.20432368454883643</c:v>
                </c:pt>
                <c:pt idx="224">
                  <c:v>0.16942061671926406</c:v>
                </c:pt>
                <c:pt idx="225">
                  <c:v>0.1388259866264232</c:v>
                </c:pt>
                <c:pt idx="226">
                  <c:v>0.1388259866264232</c:v>
                </c:pt>
                <c:pt idx="227">
                  <c:v>0.11280562568931045</c:v>
                </c:pt>
                <c:pt idx="228">
                  <c:v>0.13679067094090727</c:v>
                </c:pt>
                <c:pt idx="229">
                  <c:v>0.11132377498449182</c:v>
                </c:pt>
                <c:pt idx="230">
                  <c:v>8.9246618951952073E-2</c:v>
                </c:pt>
                <c:pt idx="231">
                  <c:v>0.10959231836847345</c:v>
                </c:pt>
                <c:pt idx="232">
                  <c:v>0.13363900731197564</c:v>
                </c:pt>
                <c:pt idx="233">
                  <c:v>0.13363900731197564</c:v>
                </c:pt>
                <c:pt idx="234">
                  <c:v>0.16078365877360185</c:v>
                </c:pt>
                <c:pt idx="235">
                  <c:v>0.19153733581339821</c:v>
                </c:pt>
                <c:pt idx="236">
                  <c:v>0.19153733581339821</c:v>
                </c:pt>
                <c:pt idx="237">
                  <c:v>0.22506754107077431</c:v>
                </c:pt>
                <c:pt idx="238">
                  <c:v>0.26179200591226537</c:v>
                </c:pt>
                <c:pt idx="239">
                  <c:v>0.3009277783472018</c:v>
                </c:pt>
                <c:pt idx="240">
                  <c:v>0.25799796889469334</c:v>
                </c:pt>
                <c:pt idx="241">
                  <c:v>0.25799796889469334</c:v>
                </c:pt>
                <c:pt idx="242">
                  <c:v>0.29647655417281665</c:v>
                </c:pt>
                <c:pt idx="243">
                  <c:v>0.29647655417281665</c:v>
                </c:pt>
                <c:pt idx="244">
                  <c:v>0.25336721827565267</c:v>
                </c:pt>
                <c:pt idx="245">
                  <c:v>0.29110171324701256</c:v>
                </c:pt>
                <c:pt idx="246">
                  <c:v>0.33169199780377534</c:v>
                </c:pt>
                <c:pt idx="247">
                  <c:v>0.2867493746265351</c:v>
                </c:pt>
                <c:pt idx="248">
                  <c:v>0.32622929384381361</c:v>
                </c:pt>
                <c:pt idx="249">
                  <c:v>0.36808966721469882</c:v>
                </c:pt>
                <c:pt idx="250">
                  <c:v>0.32124852249189034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17-4F83-9E08-B20F2328FF66}"/>
            </c:ext>
          </c:extLst>
        </c:ser>
        <c:ser>
          <c:idx val="3"/>
          <c:order val="1"/>
          <c:tx>
            <c:v>f(AB)</c:v>
          </c:tx>
          <c:spPr>
            <a:ln w="28575">
              <a:solidFill>
                <a:srgbClr val="7030A0"/>
              </a:solidFill>
            </a:ln>
          </c:spPr>
          <c:marker>
            <c:symbol val="none"/>
          </c:marker>
          <c:yVal>
            <c:numRef>
              <c:f>'(5) GSM var env complex'!$I$12:$I$262</c:f>
              <c:numCache>
                <c:formatCode>0.0000</c:formatCode>
                <c:ptCount val="251"/>
                <c:pt idx="0">
                  <c:v>0.49731260576377767</c:v>
                </c:pt>
                <c:pt idx="1">
                  <c:v>0.48930888034512054</c:v>
                </c:pt>
                <c:pt idx="2">
                  <c:v>0.47641230712244143</c:v>
                </c:pt>
                <c:pt idx="3">
                  <c:v>0.49055340554617727</c:v>
                </c:pt>
                <c:pt idx="4">
                  <c:v>0.49852423421218345</c:v>
                </c:pt>
                <c:pt idx="5">
                  <c:v>0.49852423421218345</c:v>
                </c:pt>
                <c:pt idx="6">
                  <c:v>0.49961071975652011</c:v>
                </c:pt>
                <c:pt idx="7">
                  <c:v>0.49391290321537551</c:v>
                </c:pt>
                <c:pt idx="8">
                  <c:v>0.48180464519869493</c:v>
                </c:pt>
                <c:pt idx="9">
                  <c:v>0.48180464519869493</c:v>
                </c:pt>
                <c:pt idx="10">
                  <c:v>0.46429843993171266</c:v>
                </c:pt>
                <c:pt idx="11">
                  <c:v>0.48056434026538919</c:v>
                </c:pt>
                <c:pt idx="12">
                  <c:v>0.48056434026538919</c:v>
                </c:pt>
                <c:pt idx="13">
                  <c:v>0.48056434026538919</c:v>
                </c:pt>
                <c:pt idx="14">
                  <c:v>0.48056434026538919</c:v>
                </c:pt>
                <c:pt idx="15">
                  <c:v>0.48056434026538919</c:v>
                </c:pt>
                <c:pt idx="16">
                  <c:v>0.49223951004669692</c:v>
                </c:pt>
                <c:pt idx="17">
                  <c:v>0.47947832833563037</c:v>
                </c:pt>
                <c:pt idx="18">
                  <c:v>0.49142404142974194</c:v>
                </c:pt>
                <c:pt idx="19">
                  <c:v>0.4782056259726481</c:v>
                </c:pt>
                <c:pt idx="20">
                  <c:v>0.45927628968183554</c:v>
                </c:pt>
                <c:pt idx="21">
                  <c:v>0.4766931420003826</c:v>
                </c:pt>
                <c:pt idx="22">
                  <c:v>0.4897843259574689</c:v>
                </c:pt>
                <c:pt idx="23">
                  <c:v>0.4897843259574689</c:v>
                </c:pt>
                <c:pt idx="24">
                  <c:v>0.4975796201284679</c:v>
                </c:pt>
                <c:pt idx="25">
                  <c:v>0.4975796201284679</c:v>
                </c:pt>
                <c:pt idx="26">
                  <c:v>0.48874373730708354</c:v>
                </c:pt>
                <c:pt idx="27">
                  <c:v>0.49698678464750745</c:v>
                </c:pt>
                <c:pt idx="28">
                  <c:v>0.49999515151828255</c:v>
                </c:pt>
                <c:pt idx="29">
                  <c:v>0.497476475219922</c:v>
                </c:pt>
                <c:pt idx="30">
                  <c:v>0.48963001033481407</c:v>
                </c:pt>
                <c:pt idx="31">
                  <c:v>0.49801217333786141</c:v>
                </c:pt>
                <c:pt idx="32">
                  <c:v>0.49801217333786141</c:v>
                </c:pt>
                <c:pt idx="33">
                  <c:v>0.49083329169546075</c:v>
                </c:pt>
                <c:pt idx="34">
                  <c:v>0.49083329169546075</c:v>
                </c:pt>
                <c:pt idx="35">
                  <c:v>0.49083329169546075</c:v>
                </c:pt>
                <c:pt idx="36">
                  <c:v>0.498576070733941</c:v>
                </c:pt>
                <c:pt idx="37">
                  <c:v>0.498576070733941</c:v>
                </c:pt>
                <c:pt idx="38">
                  <c:v>0.49207482477567482</c:v>
                </c:pt>
                <c:pt idx="39">
                  <c:v>0.49899805377698764</c:v>
                </c:pt>
                <c:pt idx="40">
                  <c:v>0.49320202226442128</c:v>
                </c:pt>
                <c:pt idx="41">
                  <c:v>0.49937359625794264</c:v>
                </c:pt>
                <c:pt idx="42">
                  <c:v>0.49885585000359078</c:v>
                </c:pt>
                <c:pt idx="43">
                  <c:v>0.49885585000359078</c:v>
                </c:pt>
                <c:pt idx="44">
                  <c:v>0.49170694390636394</c:v>
                </c:pt>
                <c:pt idx="45">
                  <c:v>0.49170694390636394</c:v>
                </c:pt>
                <c:pt idx="46">
                  <c:v>0.49170694390636394</c:v>
                </c:pt>
                <c:pt idx="47">
                  <c:v>0.49170694390636394</c:v>
                </c:pt>
                <c:pt idx="48">
                  <c:v>0.49170694390636394</c:v>
                </c:pt>
                <c:pt idx="49">
                  <c:v>0.49847133142119482</c:v>
                </c:pt>
                <c:pt idx="50">
                  <c:v>0.49981555639288833</c:v>
                </c:pt>
                <c:pt idx="51">
                  <c:v>0.49566712623955972</c:v>
                </c:pt>
                <c:pt idx="52">
                  <c:v>0.49566712623955972</c:v>
                </c:pt>
                <c:pt idx="53">
                  <c:v>0.49566712623955972</c:v>
                </c:pt>
                <c:pt idx="54">
                  <c:v>0.49994150865496217</c:v>
                </c:pt>
                <c:pt idx="55">
                  <c:v>0.49994150865496217</c:v>
                </c:pt>
                <c:pt idx="56">
                  <c:v>0.4974742713319053</c:v>
                </c:pt>
                <c:pt idx="57">
                  <c:v>0.49999845378214597</c:v>
                </c:pt>
                <c:pt idx="58">
                  <c:v>0.49712390378422</c:v>
                </c:pt>
                <c:pt idx="59">
                  <c:v>0.49712390378422</c:v>
                </c:pt>
                <c:pt idx="60">
                  <c:v>0.4890587278705899</c:v>
                </c:pt>
                <c:pt idx="61">
                  <c:v>0.49775564778724829</c:v>
                </c:pt>
                <c:pt idx="62">
                  <c:v>0.49986568996555003</c:v>
                </c:pt>
                <c:pt idx="63">
                  <c:v>0.49509602763620436</c:v>
                </c:pt>
                <c:pt idx="64">
                  <c:v>0.49965522449260269</c:v>
                </c:pt>
                <c:pt idx="65">
                  <c:v>0.49884393728191662</c:v>
                </c:pt>
                <c:pt idx="66">
                  <c:v>0.49261798838975601</c:v>
                </c:pt>
                <c:pt idx="67">
                  <c:v>0.49261798838975601</c:v>
                </c:pt>
                <c:pt idx="68">
                  <c:v>0.49261798838975601</c:v>
                </c:pt>
                <c:pt idx="69">
                  <c:v>0.49261798838975601</c:v>
                </c:pt>
                <c:pt idx="70">
                  <c:v>0.48147856973382419</c:v>
                </c:pt>
                <c:pt idx="71">
                  <c:v>0.4937060448392358</c:v>
                </c:pt>
                <c:pt idx="72">
                  <c:v>0.49958300944849376</c:v>
                </c:pt>
                <c:pt idx="73">
                  <c:v>0.4949052519255791</c:v>
                </c:pt>
                <c:pt idx="74">
                  <c:v>0.49980666283418962</c:v>
                </c:pt>
                <c:pt idx="75">
                  <c:v>0.49798849465890899</c:v>
                </c:pt>
                <c:pt idx="76">
                  <c:v>0.49798849465890899</c:v>
                </c:pt>
                <c:pt idx="77">
                  <c:v>0.49994715252132149</c:v>
                </c:pt>
                <c:pt idx="78">
                  <c:v>0.49994715252132149</c:v>
                </c:pt>
                <c:pt idx="79">
                  <c:v>0.49651596721916902</c:v>
                </c:pt>
                <c:pt idx="80">
                  <c:v>0.49999763526727337</c:v>
                </c:pt>
                <c:pt idx="81">
                  <c:v>0.49721736388712268</c:v>
                </c:pt>
                <c:pt idx="82">
                  <c:v>0.49997749518458595</c:v>
                </c:pt>
                <c:pt idx="83">
                  <c:v>0.4959972015632243</c:v>
                </c:pt>
                <c:pt idx="84">
                  <c:v>0.4959972015632243</c:v>
                </c:pt>
                <c:pt idx="85">
                  <c:v>0.48564628871052939</c:v>
                </c:pt>
                <c:pt idx="86">
                  <c:v>0.46931122757530502</c:v>
                </c:pt>
                <c:pt idx="87">
                  <c:v>0.46931122757530502</c:v>
                </c:pt>
                <c:pt idx="88">
                  <c:v>0.48445556974266757</c:v>
                </c:pt>
                <c:pt idx="89">
                  <c:v>0.46812229945494721</c:v>
                </c:pt>
                <c:pt idx="90">
                  <c:v>0.48343428212126649</c:v>
                </c:pt>
                <c:pt idx="91">
                  <c:v>0.49412494972744253</c:v>
                </c:pt>
                <c:pt idx="92">
                  <c:v>0.49412494972744253</c:v>
                </c:pt>
                <c:pt idx="93">
                  <c:v>0.49412494972744253</c:v>
                </c:pt>
                <c:pt idx="94">
                  <c:v>0.48236224130966043</c:v>
                </c:pt>
                <c:pt idx="95">
                  <c:v>0.46478965318768667</c:v>
                </c:pt>
                <c:pt idx="96">
                  <c:v>0.44248072752677414</c:v>
                </c:pt>
                <c:pt idx="97">
                  <c:v>0.44248072752677414</c:v>
                </c:pt>
                <c:pt idx="98">
                  <c:v>0.4633131662173548</c:v>
                </c:pt>
                <c:pt idx="99">
                  <c:v>0.4633131662173548</c:v>
                </c:pt>
                <c:pt idx="100">
                  <c:v>0.47997733037940254</c:v>
                </c:pt>
                <c:pt idx="101">
                  <c:v>0.46209948011001251</c:v>
                </c:pt>
                <c:pt idx="102">
                  <c:v>0.46209948011001251</c:v>
                </c:pt>
                <c:pt idx="103">
                  <c:v>0.46209948011001251</c:v>
                </c:pt>
                <c:pt idx="104">
                  <c:v>0.46209948011001251</c:v>
                </c:pt>
                <c:pt idx="105">
                  <c:v>0.47905006316083248</c:v>
                </c:pt>
                <c:pt idx="106">
                  <c:v>0.49135602539410955</c:v>
                </c:pt>
                <c:pt idx="107">
                  <c:v>0.49836412692334059</c:v>
                </c:pt>
                <c:pt idx="108">
                  <c:v>0.49061690214882669</c:v>
                </c:pt>
                <c:pt idx="109">
                  <c:v>0.49061690214882669</c:v>
                </c:pt>
                <c:pt idx="110">
                  <c:v>0.47678137124643938</c:v>
                </c:pt>
                <c:pt idx="111">
                  <c:v>0.48961232473038452</c:v>
                </c:pt>
                <c:pt idx="112">
                  <c:v>0.49755043670951948</c:v>
                </c:pt>
                <c:pt idx="113">
                  <c:v>0.49998969285819511</c:v>
                </c:pt>
                <c:pt idx="114">
                  <c:v>0.49998969285819511</c:v>
                </c:pt>
                <c:pt idx="115">
                  <c:v>0.49701430387348339</c:v>
                </c:pt>
                <c:pt idx="116">
                  <c:v>0.49999013147691562</c:v>
                </c:pt>
                <c:pt idx="117">
                  <c:v>0.49999013147691562</c:v>
                </c:pt>
                <c:pt idx="118">
                  <c:v>0.49999013147691562</c:v>
                </c:pt>
                <c:pt idx="119">
                  <c:v>0.49628992295218155</c:v>
                </c:pt>
                <c:pt idx="120">
                  <c:v>0.48601255452761866</c:v>
                </c:pt>
                <c:pt idx="121">
                  <c:v>0.48601255452761866</c:v>
                </c:pt>
                <c:pt idx="122">
                  <c:v>0.47007147250728848</c:v>
                </c:pt>
                <c:pt idx="123">
                  <c:v>0.47007147250728848</c:v>
                </c:pt>
                <c:pt idx="124">
                  <c:v>0.48500944391338879</c:v>
                </c:pt>
                <c:pt idx="125">
                  <c:v>0.49506212008411848</c:v>
                </c:pt>
                <c:pt idx="126">
                  <c:v>0.4841357144164502</c:v>
                </c:pt>
                <c:pt idx="127">
                  <c:v>0.4841357144164502</c:v>
                </c:pt>
                <c:pt idx="128">
                  <c:v>0.4841357144164502</c:v>
                </c:pt>
                <c:pt idx="129">
                  <c:v>0.494464184143875</c:v>
                </c:pt>
                <c:pt idx="130">
                  <c:v>0.48310612657266333</c:v>
                </c:pt>
                <c:pt idx="131">
                  <c:v>0.46580265213185879</c:v>
                </c:pt>
                <c:pt idx="132">
                  <c:v>0.46580265213185879</c:v>
                </c:pt>
                <c:pt idx="133">
                  <c:v>0.46580265213185879</c:v>
                </c:pt>
                <c:pt idx="134">
                  <c:v>0.44401055818811425</c:v>
                </c:pt>
                <c:pt idx="135">
                  <c:v>0.46437934349500892</c:v>
                </c:pt>
                <c:pt idx="136">
                  <c:v>0.48093125243462254</c:v>
                </c:pt>
                <c:pt idx="137">
                  <c:v>0.48093125243462254</c:v>
                </c:pt>
                <c:pt idx="138">
                  <c:v>0.48093125243462254</c:v>
                </c:pt>
                <c:pt idx="139">
                  <c:v>0.48093125243462254</c:v>
                </c:pt>
                <c:pt idx="140">
                  <c:v>0.49247498328296824</c:v>
                </c:pt>
                <c:pt idx="141">
                  <c:v>0.49883204201658538</c:v>
                </c:pt>
                <c:pt idx="142">
                  <c:v>0.49965799157150481</c:v>
                </c:pt>
                <c:pt idx="143">
                  <c:v>0.49500624310481939</c:v>
                </c:pt>
                <c:pt idx="144">
                  <c:v>0.49982556521146904</c:v>
                </c:pt>
                <c:pt idx="145">
                  <c:v>0.49982556521146904</c:v>
                </c:pt>
                <c:pt idx="146">
                  <c:v>0.49799682773144038</c:v>
                </c:pt>
                <c:pt idx="147">
                  <c:v>0.49799682773144038</c:v>
                </c:pt>
                <c:pt idx="148">
                  <c:v>0.48964504170374862</c:v>
                </c:pt>
                <c:pt idx="149">
                  <c:v>0.4974487295692378</c:v>
                </c:pt>
                <c:pt idx="150">
                  <c:v>0.49999524349445323</c:v>
                </c:pt>
                <c:pt idx="151">
                  <c:v>0.49999524349445323</c:v>
                </c:pt>
                <c:pt idx="152">
                  <c:v>0.49999524349445323</c:v>
                </c:pt>
                <c:pt idx="153">
                  <c:v>0.49999524349445323</c:v>
                </c:pt>
                <c:pt idx="154">
                  <c:v>0.49690216275444093</c:v>
                </c:pt>
                <c:pt idx="155">
                  <c:v>0.49998270541378842</c:v>
                </c:pt>
                <c:pt idx="156">
                  <c:v>0.49625035371251386</c:v>
                </c:pt>
                <c:pt idx="157">
                  <c:v>0.49990524333417535</c:v>
                </c:pt>
                <c:pt idx="158">
                  <c:v>0.49554708563325495</c:v>
                </c:pt>
                <c:pt idx="159">
                  <c:v>0.49976764711224736</c:v>
                </c:pt>
                <c:pt idx="160">
                  <c:v>0.49976764711224736</c:v>
                </c:pt>
                <c:pt idx="161">
                  <c:v>0.49865030055358378</c:v>
                </c:pt>
                <c:pt idx="162">
                  <c:v>0.49865030055358378</c:v>
                </c:pt>
                <c:pt idx="163">
                  <c:v>0.49224808690062827</c:v>
                </c:pt>
                <c:pt idx="164">
                  <c:v>0.49224808690062827</c:v>
                </c:pt>
                <c:pt idx="165">
                  <c:v>0.49224808690062827</c:v>
                </c:pt>
                <c:pt idx="166">
                  <c:v>0.48091174586757679</c:v>
                </c:pt>
                <c:pt idx="167">
                  <c:v>0.48091174586757679</c:v>
                </c:pt>
                <c:pt idx="168">
                  <c:v>0.49347756660728503</c:v>
                </c:pt>
                <c:pt idx="169">
                  <c:v>0.49347756660728503</c:v>
                </c:pt>
                <c:pt idx="170">
                  <c:v>0.49948731504964899</c:v>
                </c:pt>
                <c:pt idx="171">
                  <c:v>0.49458672498981043</c:v>
                </c:pt>
                <c:pt idx="172">
                  <c:v>0.49458672498981043</c:v>
                </c:pt>
                <c:pt idx="173">
                  <c:v>0.48460461116199782</c:v>
                </c:pt>
                <c:pt idx="174">
                  <c:v>0.46987740213721607</c:v>
                </c:pt>
                <c:pt idx="175">
                  <c:v>0.45114025819133519</c:v>
                </c:pt>
                <c:pt idx="176">
                  <c:v>0.47219079522655844</c:v>
                </c:pt>
                <c:pt idx="177">
                  <c:v>0.45439138628255626</c:v>
                </c:pt>
                <c:pt idx="178">
                  <c:v>0.43287480738281187</c:v>
                </c:pt>
                <c:pt idx="179">
                  <c:v>0.45735556513987302</c:v>
                </c:pt>
                <c:pt idx="180">
                  <c:v>0.43675076087972919</c:v>
                </c:pt>
                <c:pt idx="181">
                  <c:v>0.41303265530357469</c:v>
                </c:pt>
                <c:pt idx="182">
                  <c:v>0.44032978317091764</c:v>
                </c:pt>
                <c:pt idx="183">
                  <c:v>0.46401124027858465</c:v>
                </c:pt>
                <c:pt idx="184">
                  <c:v>0.48233722714779675</c:v>
                </c:pt>
                <c:pt idx="185">
                  <c:v>0.46723579262260317</c:v>
                </c:pt>
                <c:pt idx="186">
                  <c:v>0.48429379200525186</c:v>
                </c:pt>
                <c:pt idx="187">
                  <c:v>0.46982431408981851</c:v>
                </c:pt>
                <c:pt idx="188">
                  <c:v>0.46982431408981851</c:v>
                </c:pt>
                <c:pt idx="189">
                  <c:v>0.48627203795967799</c:v>
                </c:pt>
                <c:pt idx="190">
                  <c:v>0.49656310284946664</c:v>
                </c:pt>
                <c:pt idx="191">
                  <c:v>0.48814434158854764</c:v>
                </c:pt>
                <c:pt idx="192">
                  <c:v>0.4747573767956596</c:v>
                </c:pt>
                <c:pt idx="193">
                  <c:v>0.45714894622939933</c:v>
                </c:pt>
                <c:pt idx="194">
                  <c:v>0.45714894622939933</c:v>
                </c:pt>
                <c:pt idx="195">
                  <c:v>0.45714894622939933</c:v>
                </c:pt>
                <c:pt idx="196">
                  <c:v>0.45714894622939933</c:v>
                </c:pt>
                <c:pt idx="197">
                  <c:v>0.47703252965108839</c:v>
                </c:pt>
                <c:pt idx="198">
                  <c:v>0.47703252965108839</c:v>
                </c:pt>
                <c:pt idx="199">
                  <c:v>0.47703252965108839</c:v>
                </c:pt>
                <c:pt idx="200">
                  <c:v>0.49108187016212407</c:v>
                </c:pt>
                <c:pt idx="201">
                  <c:v>0.49873104053663475</c:v>
                </c:pt>
                <c:pt idx="202">
                  <c:v>0.49254619212704609</c:v>
                </c:pt>
                <c:pt idx="203">
                  <c:v>0.49916258827979126</c:v>
                </c:pt>
                <c:pt idx="204">
                  <c:v>0.49916258827979126</c:v>
                </c:pt>
                <c:pt idx="205">
                  <c:v>0.49914989230734058</c:v>
                </c:pt>
                <c:pt idx="206">
                  <c:v>0.49238450741890849</c:v>
                </c:pt>
                <c:pt idx="207">
                  <c:v>0.49238450741890849</c:v>
                </c:pt>
                <c:pt idx="208">
                  <c:v>0.49875608472031763</c:v>
                </c:pt>
                <c:pt idx="209">
                  <c:v>0.49157172919258013</c:v>
                </c:pt>
                <c:pt idx="210">
                  <c:v>0.49157172919258013</c:v>
                </c:pt>
                <c:pt idx="211">
                  <c:v>0.49841247922321896</c:v>
                </c:pt>
                <c:pt idx="212">
                  <c:v>0.49841247922321896</c:v>
                </c:pt>
                <c:pt idx="213">
                  <c:v>0.49984956624204757</c:v>
                </c:pt>
                <c:pt idx="214">
                  <c:v>0.49583710453611207</c:v>
                </c:pt>
                <c:pt idx="215">
                  <c:v>0.49995035016920192</c:v>
                </c:pt>
                <c:pt idx="216">
                  <c:v>0.49733408846302085</c:v>
                </c:pt>
                <c:pt idx="217">
                  <c:v>0.48806570146589001</c:v>
                </c:pt>
                <c:pt idx="218">
                  <c:v>0.49662599864177831</c:v>
                </c:pt>
                <c:pt idx="219">
                  <c:v>0.48697927887199105</c:v>
                </c:pt>
                <c:pt idx="220">
                  <c:v>0.49603166748480526</c:v>
                </c:pt>
                <c:pt idx="221">
                  <c:v>0.49603166748480526</c:v>
                </c:pt>
                <c:pt idx="222">
                  <c:v>0.49988160731274178</c:v>
                </c:pt>
                <c:pt idx="223">
                  <c:v>0.49539617974018357</c:v>
                </c:pt>
                <c:pt idx="224">
                  <c:v>0.4843734814913353</c:v>
                </c:pt>
                <c:pt idx="225">
                  <c:v>0.46753521565051415</c:v>
                </c:pt>
                <c:pt idx="226">
                  <c:v>0.46753521565051415</c:v>
                </c:pt>
                <c:pt idx="227">
                  <c:v>0.44611972360856977</c:v>
                </c:pt>
                <c:pt idx="228">
                  <c:v>0.4661231151573661</c:v>
                </c:pt>
                <c:pt idx="229">
                  <c:v>0.44465680333463992</c:v>
                </c:pt>
                <c:pt idx="230">
                  <c:v>0.41899021442578865</c:v>
                </c:pt>
                <c:pt idx="231">
                  <c:v>0.44290997392975667</c:v>
                </c:pt>
                <c:pt idx="232">
                  <c:v>0.46385537214477135</c:v>
                </c:pt>
                <c:pt idx="233">
                  <c:v>0.46385537214477135</c:v>
                </c:pt>
                <c:pt idx="234">
                  <c:v>0.48038943633320808</c:v>
                </c:pt>
                <c:pt idx="235">
                  <c:v>0.4922249018071182</c:v>
                </c:pt>
                <c:pt idx="236">
                  <c:v>0.4922249018071182</c:v>
                </c:pt>
                <c:pt idx="237">
                  <c:v>0.49869059430439222</c:v>
                </c:pt>
                <c:pt idx="238">
                  <c:v>0.49972826878635956</c:v>
                </c:pt>
                <c:pt idx="239">
                  <c:v>0.49528213447694946</c:v>
                </c:pt>
                <c:pt idx="240">
                  <c:v>0.4998740714040994</c:v>
                </c:pt>
                <c:pt idx="241">
                  <c:v>0.4998740714040994</c:v>
                </c:pt>
                <c:pt idx="242">
                  <c:v>0.49604010407181176</c:v>
                </c:pt>
                <c:pt idx="243">
                  <c:v>0.49604010407181176</c:v>
                </c:pt>
                <c:pt idx="244">
                  <c:v>0.4999774751208525</c:v>
                </c:pt>
                <c:pt idx="245">
                  <c:v>0.49687342572181692</c:v>
                </c:pt>
                <c:pt idx="246">
                  <c:v>0.48847015801394894</c:v>
                </c:pt>
                <c:pt idx="247">
                  <c:v>0.49748094173371055</c:v>
                </c:pt>
                <c:pt idx="248">
                  <c:v>0.48987112626332069</c:v>
                </c:pt>
                <c:pt idx="249">
                  <c:v>0.47722853964213452</c:v>
                </c:pt>
                <c:pt idx="250">
                  <c:v>0.49107875308512722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17-4F83-9E08-B20F2328FF66}"/>
            </c:ext>
          </c:extLst>
        </c:ser>
        <c:ser>
          <c:idx val="4"/>
          <c:order val="2"/>
          <c:tx>
            <c:v>f(BB)</c:v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yVal>
            <c:numRef>
              <c:f>'(5) GSM var env complex'!$J$12:$J$262</c:f>
              <c:numCache>
                <c:formatCode>0.0000</c:formatCode>
                <c:ptCount val="251"/>
                <c:pt idx="0">
                  <c:v>0.21468722268164669</c:v>
                </c:pt>
                <c:pt idx="1">
                  <c:v>0.18223222433083058</c:v>
                </c:pt>
                <c:pt idx="2">
                  <c:v>0.15319436928175381</c:v>
                </c:pt>
                <c:pt idx="3">
                  <c:v>0.18599704877036186</c:v>
                </c:pt>
                <c:pt idx="4">
                  <c:v>0.2235738829324096</c:v>
                </c:pt>
                <c:pt idx="5">
                  <c:v>0.2235738829324096</c:v>
                </c:pt>
                <c:pt idx="6">
                  <c:v>0.2641459885060336</c:v>
                </c:pt>
                <c:pt idx="7">
                  <c:v>0.30821191244556523</c:v>
                </c:pt>
                <c:pt idx="8">
                  <c:v>0.35447942303708196</c:v>
                </c:pt>
                <c:pt idx="9">
                  <c:v>0.35447942303708196</c:v>
                </c:pt>
                <c:pt idx="10">
                  <c:v>0.40145759136554132</c:v>
                </c:pt>
                <c:pt idx="11">
                  <c:v>0.35829688376469981</c:v>
                </c:pt>
                <c:pt idx="12">
                  <c:v>0.35829688376469981</c:v>
                </c:pt>
                <c:pt idx="13">
                  <c:v>0.35829688376469981</c:v>
                </c:pt>
                <c:pt idx="14">
                  <c:v>0.35829688376469981</c:v>
                </c:pt>
                <c:pt idx="15">
                  <c:v>0.35829688376469981</c:v>
                </c:pt>
                <c:pt idx="16">
                  <c:v>0.31617185738676279</c:v>
                </c:pt>
                <c:pt idx="17">
                  <c:v>0.36155661971377007</c:v>
                </c:pt>
                <c:pt idx="18">
                  <c:v>0.31977064328965032</c:v>
                </c:pt>
                <c:pt idx="19">
                  <c:v>0.36528677947229193</c:v>
                </c:pt>
                <c:pt idx="20">
                  <c:v>0.41305682759708456</c:v>
                </c:pt>
                <c:pt idx="21">
                  <c:v>0.36960447809062902</c:v>
                </c:pt>
                <c:pt idx="22">
                  <c:v>0.32657697036752603</c:v>
                </c:pt>
                <c:pt idx="23">
                  <c:v>0.32657697036752603</c:v>
                </c:pt>
                <c:pt idx="24">
                  <c:v>0.28599797422516926</c:v>
                </c:pt>
                <c:pt idx="25">
                  <c:v>0.28599797422516926</c:v>
                </c:pt>
                <c:pt idx="26">
                  <c:v>0.33064900408503828</c:v>
                </c:pt>
                <c:pt idx="27">
                  <c:v>0.2903216521338568</c:v>
                </c:pt>
                <c:pt idx="28">
                  <c:v>0.25155942162644462</c:v>
                </c:pt>
                <c:pt idx="29">
                  <c:v>0.21574046750881334</c:v>
                </c:pt>
                <c:pt idx="30">
                  <c:v>0.18317808660433368</c:v>
                </c:pt>
                <c:pt idx="31">
                  <c:v>0.21946752230594049</c:v>
                </c:pt>
                <c:pt idx="32">
                  <c:v>0.21946752230594049</c:v>
                </c:pt>
                <c:pt idx="33">
                  <c:v>0.18688288035577647</c:v>
                </c:pt>
                <c:pt idx="34">
                  <c:v>0.18688288035577647</c:v>
                </c:pt>
                <c:pt idx="35">
                  <c:v>0.18688288035577647</c:v>
                </c:pt>
                <c:pt idx="36">
                  <c:v>0.22402929922963538</c:v>
                </c:pt>
                <c:pt idx="37">
                  <c:v>0.22402929922963538</c:v>
                </c:pt>
                <c:pt idx="38">
                  <c:v>0.19101350015124227</c:v>
                </c:pt>
                <c:pt idx="39">
                  <c:v>0.22811854447862143</c:v>
                </c:pt>
                <c:pt idx="40">
                  <c:v>0.19509814095123335</c:v>
                </c:pt>
                <c:pt idx="41">
                  <c:v>0.23261569156509457</c:v>
                </c:pt>
                <c:pt idx="42">
                  <c:v>0.27449016434925061</c:v>
                </c:pt>
                <c:pt idx="43">
                  <c:v>0.27449016434925061</c:v>
                </c:pt>
                <c:pt idx="44">
                  <c:v>0.31854006845902105</c:v>
                </c:pt>
                <c:pt idx="45">
                  <c:v>0.31854006845902105</c:v>
                </c:pt>
                <c:pt idx="46">
                  <c:v>0.31854006845902105</c:v>
                </c:pt>
                <c:pt idx="47">
                  <c:v>0.31854006845902105</c:v>
                </c:pt>
                <c:pt idx="48">
                  <c:v>0.31854006845902105</c:v>
                </c:pt>
                <c:pt idx="49">
                  <c:v>0.27841093063330358</c:v>
                </c:pt>
                <c:pt idx="50">
                  <c:v>0.24048900340783771</c:v>
                </c:pt>
                <c:pt idx="51">
                  <c:v>0.20562143843548766</c:v>
                </c:pt>
                <c:pt idx="52">
                  <c:v>0.20562143843548766</c:v>
                </c:pt>
                <c:pt idx="53">
                  <c:v>0.20562143843548766</c:v>
                </c:pt>
                <c:pt idx="54">
                  <c:v>0.24462131884989033</c:v>
                </c:pt>
                <c:pt idx="55">
                  <c:v>0.24462131884989033</c:v>
                </c:pt>
                <c:pt idx="56">
                  <c:v>0.28679966686392244</c:v>
                </c:pt>
                <c:pt idx="57">
                  <c:v>0.24912150697910374</c:v>
                </c:pt>
                <c:pt idx="58">
                  <c:v>0.21351644334371858</c:v>
                </c:pt>
                <c:pt idx="59">
                  <c:v>0.21351644334371858</c:v>
                </c:pt>
                <c:pt idx="60">
                  <c:v>0.18150688775037843</c:v>
                </c:pt>
                <c:pt idx="61">
                  <c:v>0.21762327901444387</c:v>
                </c:pt>
                <c:pt idx="62">
                  <c:v>0.25826197150235697</c:v>
                </c:pt>
                <c:pt idx="63">
                  <c:v>0.30196952026728846</c:v>
                </c:pt>
                <c:pt idx="64">
                  <c:v>0.26330203945123587</c:v>
                </c:pt>
                <c:pt idx="65">
                  <c:v>0.22653574862545586</c:v>
                </c:pt>
                <c:pt idx="66">
                  <c:v>0.19293735731285463</c:v>
                </c:pt>
                <c:pt idx="67">
                  <c:v>0.19293735731285463</c:v>
                </c:pt>
                <c:pt idx="68">
                  <c:v>0.19293735731285463</c:v>
                </c:pt>
                <c:pt idx="69">
                  <c:v>0.19293735731285463</c:v>
                </c:pt>
                <c:pt idx="70">
                  <c:v>0.16302810562317221</c:v>
                </c:pt>
                <c:pt idx="71">
                  <c:v>0.19704904909472323</c:v>
                </c:pt>
                <c:pt idx="72">
                  <c:v>0.23576912978577777</c:v>
                </c:pt>
                <c:pt idx="73">
                  <c:v>0.20207585694875313</c:v>
                </c:pt>
                <c:pt idx="74">
                  <c:v>0.24026465033103123</c:v>
                </c:pt>
                <c:pt idx="75">
                  <c:v>0.28271935654247266</c:v>
                </c:pt>
                <c:pt idx="76">
                  <c:v>0.28271935654247266</c:v>
                </c:pt>
                <c:pt idx="77">
                  <c:v>0.24488602109564928</c:v>
                </c:pt>
                <c:pt idx="78">
                  <c:v>0.24488602109564928</c:v>
                </c:pt>
                <c:pt idx="79">
                  <c:v>0.21000454652920439</c:v>
                </c:pt>
                <c:pt idx="80">
                  <c:v>0.24891381565576537</c:v>
                </c:pt>
                <c:pt idx="81">
                  <c:v>0.21409094196666345</c:v>
                </c:pt>
                <c:pt idx="82">
                  <c:v>0.25336571327452762</c:v>
                </c:pt>
                <c:pt idx="83">
                  <c:v>0.29673839977036764</c:v>
                </c:pt>
                <c:pt idx="84">
                  <c:v>0.29673839977036764</c:v>
                </c:pt>
                <c:pt idx="85">
                  <c:v>0.34189318019163301</c:v>
                </c:pt>
                <c:pt idx="86">
                  <c:v>0.38921684567104831</c:v>
                </c:pt>
                <c:pt idx="87">
                  <c:v>0.38921684567104831</c:v>
                </c:pt>
                <c:pt idx="88">
                  <c:v>0.34593238260052517</c:v>
                </c:pt>
                <c:pt idx="89">
                  <c:v>0.39218800976488255</c:v>
                </c:pt>
                <c:pt idx="90">
                  <c:v>0.34929307231878237</c:v>
                </c:pt>
                <c:pt idx="91">
                  <c:v>0.30713646549749563</c:v>
                </c:pt>
                <c:pt idx="92">
                  <c:v>0.30713646549749563</c:v>
                </c:pt>
                <c:pt idx="93">
                  <c:v>0.30713646549749563</c:v>
                </c:pt>
                <c:pt idx="94">
                  <c:v>0.35272776787639337</c:v>
                </c:pt>
                <c:pt idx="95">
                  <c:v>0.40028966159583412</c:v>
                </c:pt>
                <c:pt idx="96">
                  <c:v>0.44834629914561919</c:v>
                </c:pt>
                <c:pt idx="97">
                  <c:v>0.44834629914561919</c:v>
                </c:pt>
                <c:pt idx="98">
                  <c:v>0.40378128785554962</c:v>
                </c:pt>
                <c:pt idx="99">
                  <c:v>0.40378128785554962</c:v>
                </c:pt>
                <c:pt idx="100">
                  <c:v>0.36006799281114715</c:v>
                </c:pt>
                <c:pt idx="101">
                  <c:v>0.40661020308385215</c:v>
                </c:pt>
                <c:pt idx="102">
                  <c:v>0.40661020308385215</c:v>
                </c:pt>
                <c:pt idx="103">
                  <c:v>0.40661020308385215</c:v>
                </c:pt>
                <c:pt idx="104">
                  <c:v>0.40661020308385215</c:v>
                </c:pt>
                <c:pt idx="105">
                  <c:v>0.3628222615913318</c:v>
                </c:pt>
                <c:pt idx="106">
                  <c:v>0.32006381039103138</c:v>
                </c:pt>
                <c:pt idx="107">
                  <c:v>0.27941752636632755</c:v>
                </c:pt>
                <c:pt idx="108">
                  <c:v>0.32318643140294157</c:v>
                </c:pt>
                <c:pt idx="109">
                  <c:v>0.32318643140294157</c:v>
                </c:pt>
                <c:pt idx="110">
                  <c:v>0.36935584275138883</c:v>
                </c:pt>
                <c:pt idx="111">
                  <c:v>0.32726212216280059</c:v>
                </c:pt>
                <c:pt idx="112">
                  <c:v>0.28622166215251194</c:v>
                </c:pt>
                <c:pt idx="113">
                  <c:v>0.24773500579983804</c:v>
                </c:pt>
                <c:pt idx="114">
                  <c:v>0.24773500579983804</c:v>
                </c:pt>
                <c:pt idx="115">
                  <c:v>0.29013024009815497</c:v>
                </c:pt>
                <c:pt idx="116">
                  <c:v>0.25222625403640314</c:v>
                </c:pt>
                <c:pt idx="117">
                  <c:v>0.25222625403640314</c:v>
                </c:pt>
                <c:pt idx="118">
                  <c:v>0.25222625403640314</c:v>
                </c:pt>
                <c:pt idx="119">
                  <c:v>0.29492519668369821</c:v>
                </c:pt>
                <c:pt idx="120">
                  <c:v>0.34062220314920938</c:v>
                </c:pt>
                <c:pt idx="121">
                  <c:v>0.34062220314920938</c:v>
                </c:pt>
                <c:pt idx="122">
                  <c:v>0.38729277124299682</c:v>
                </c:pt>
                <c:pt idx="123">
                  <c:v>0.38729277124299682</c:v>
                </c:pt>
                <c:pt idx="124">
                  <c:v>0.3440705518996765</c:v>
                </c:pt>
                <c:pt idx="125">
                  <c:v>0.30215736877130484</c:v>
                </c:pt>
                <c:pt idx="126">
                  <c:v>0.3469947207455647</c:v>
                </c:pt>
                <c:pt idx="127">
                  <c:v>0.3469947207455647</c:v>
                </c:pt>
                <c:pt idx="128">
                  <c:v>0.3469947207455647</c:v>
                </c:pt>
                <c:pt idx="129">
                  <c:v>0.30537881866017669</c:v>
                </c:pt>
                <c:pt idx="130">
                  <c:v>0.35035415467650488</c:v>
                </c:pt>
                <c:pt idx="131">
                  <c:v>0.39786057180218282</c:v>
                </c:pt>
                <c:pt idx="132">
                  <c:v>0.39786057180218282</c:v>
                </c:pt>
                <c:pt idx="133">
                  <c:v>0.39786057180218282</c:v>
                </c:pt>
                <c:pt idx="134">
                  <c:v>0.44531095115854835</c:v>
                </c:pt>
                <c:pt idx="135">
                  <c:v>0.40126567004328167</c:v>
                </c:pt>
                <c:pt idx="136">
                  <c:v>0.35717849179646732</c:v>
                </c:pt>
                <c:pt idx="137">
                  <c:v>0.35717849179646732</c:v>
                </c:pt>
                <c:pt idx="138">
                  <c:v>0.35717849179646732</c:v>
                </c:pt>
                <c:pt idx="139">
                  <c:v>0.35717849179646732</c:v>
                </c:pt>
                <c:pt idx="140">
                  <c:v>0.31510179722393961</c:v>
                </c:pt>
                <c:pt idx="141">
                  <c:v>0.27474963627031862</c:v>
                </c:pt>
                <c:pt idx="142">
                  <c:v>0.2370941462488339</c:v>
                </c:pt>
                <c:pt idx="143">
                  <c:v>0.20252810372186458</c:v>
                </c:pt>
                <c:pt idx="144">
                  <c:v>0.24074819205617756</c:v>
                </c:pt>
                <c:pt idx="145">
                  <c:v>0.24074819205617756</c:v>
                </c:pt>
                <c:pt idx="146">
                  <c:v>0.28264943178417823</c:v>
                </c:pt>
                <c:pt idx="147">
                  <c:v>0.28264943178417823</c:v>
                </c:pt>
                <c:pt idx="148">
                  <c:v>0.32713218120522336</c:v>
                </c:pt>
                <c:pt idx="149">
                  <c:v>0.2869916710449788</c:v>
                </c:pt>
                <c:pt idx="150">
                  <c:v>0.24846021977408772</c:v>
                </c:pt>
                <c:pt idx="151">
                  <c:v>0.24846021977408772</c:v>
                </c:pt>
                <c:pt idx="152">
                  <c:v>0.24846021977408772</c:v>
                </c:pt>
                <c:pt idx="153">
                  <c:v>0.24846021977408772</c:v>
                </c:pt>
                <c:pt idx="154">
                  <c:v>0.29090522209223085</c:v>
                </c:pt>
                <c:pt idx="155">
                  <c:v>0.25294927530524847</c:v>
                </c:pt>
                <c:pt idx="156">
                  <c:v>0.29517405112465583</c:v>
                </c:pt>
                <c:pt idx="157">
                  <c:v>0.25693057039127631</c:v>
                </c:pt>
                <c:pt idx="158">
                  <c:v>0.29941180642837134</c:v>
                </c:pt>
                <c:pt idx="159">
                  <c:v>0.2608946941469899</c:v>
                </c:pt>
                <c:pt idx="160">
                  <c:v>0.2608946941469899</c:v>
                </c:pt>
                <c:pt idx="161">
                  <c:v>0.22469697984886863</c:v>
                </c:pt>
                <c:pt idx="162">
                  <c:v>0.22469697984886863</c:v>
                </c:pt>
                <c:pt idx="163">
                  <c:v>0.19161877584186815</c:v>
                </c:pt>
                <c:pt idx="164">
                  <c:v>0.19161877584186815</c:v>
                </c:pt>
                <c:pt idx="165">
                  <c:v>0.19161877584186815</c:v>
                </c:pt>
                <c:pt idx="166">
                  <c:v>0.16185007880219709</c:v>
                </c:pt>
                <c:pt idx="167">
                  <c:v>0.16185007880219709</c:v>
                </c:pt>
                <c:pt idx="168">
                  <c:v>0.19615415324219745</c:v>
                </c:pt>
                <c:pt idx="169">
                  <c:v>0.19615415324219745</c:v>
                </c:pt>
                <c:pt idx="170">
                  <c:v>0.23424564370293247</c:v>
                </c:pt>
                <c:pt idx="171">
                  <c:v>0.20068128306041286</c:v>
                </c:pt>
                <c:pt idx="172">
                  <c:v>0.20068128306041286</c:v>
                </c:pt>
                <c:pt idx="173">
                  <c:v>0.16996118879562291</c:v>
                </c:pt>
                <c:pt idx="174">
                  <c:v>0.14233681510117988</c:v>
                </c:pt>
                <c:pt idx="175">
                  <c:v>0.11812929219672684</c:v>
                </c:pt>
                <c:pt idx="176">
                  <c:v>0.14598682430927901</c:v>
                </c:pt>
                <c:pt idx="177">
                  <c:v>0.12179335739239389</c:v>
                </c:pt>
                <c:pt idx="178">
                  <c:v>0.10036162385322181</c:v>
                </c:pt>
                <c:pt idx="179">
                  <c:v>0.12530092641377549</c:v>
                </c:pt>
                <c:pt idx="180">
                  <c:v>0.10379149677325017</c:v>
                </c:pt>
                <c:pt idx="181">
                  <c:v>8.4956282424939827E-2</c:v>
                </c:pt>
                <c:pt idx="182">
                  <c:v>0.10710668453896366</c:v>
                </c:pt>
                <c:pt idx="183">
                  <c:v>0.13385124786839259</c:v>
                </c:pt>
                <c:pt idx="184">
                  <c:v>0.16485592991695977</c:v>
                </c:pt>
                <c:pt idx="185">
                  <c:v>0.13838951136907074</c:v>
                </c:pt>
                <c:pt idx="186">
                  <c:v>0.16923536312471313</c:v>
                </c:pt>
                <c:pt idx="187">
                  <c:v>0.14225526195521615</c:v>
                </c:pt>
                <c:pt idx="188">
                  <c:v>0.14225526195521615</c:v>
                </c:pt>
                <c:pt idx="189">
                  <c:v>0.17401483485581612</c:v>
                </c:pt>
                <c:pt idx="190">
                  <c:v>0.21026427417428903</c:v>
                </c:pt>
                <c:pt idx="191">
                  <c:v>0.17893543214130045</c:v>
                </c:pt>
                <c:pt idx="192">
                  <c:v>0.15027670068482271</c:v>
                </c:pt>
                <c:pt idx="193">
                  <c:v>0.12505091540742033</c:v>
                </c:pt>
                <c:pt idx="194">
                  <c:v>0.12505091540742033</c:v>
                </c:pt>
                <c:pt idx="195">
                  <c:v>0.12505091540742033</c:v>
                </c:pt>
                <c:pt idx="196">
                  <c:v>0.12505091540742033</c:v>
                </c:pt>
                <c:pt idx="197">
                  <c:v>0.15432154419995306</c:v>
                </c:pt>
                <c:pt idx="198">
                  <c:v>0.15432154419995306</c:v>
                </c:pt>
                <c:pt idx="199">
                  <c:v>0.15432154419995306</c:v>
                </c:pt>
                <c:pt idx="200">
                  <c:v>0.18768283472481909</c:v>
                </c:pt>
                <c:pt idx="201">
                  <c:v>0.22544559861952063</c:v>
                </c:pt>
                <c:pt idx="202">
                  <c:v>0.19267853019501729</c:v>
                </c:pt>
                <c:pt idx="203">
                  <c:v>0.22995640246814958</c:v>
                </c:pt>
                <c:pt idx="204">
                  <c:v>0.22995640246814958</c:v>
                </c:pt>
                <c:pt idx="205">
                  <c:v>0.27104188789837858</c:v>
                </c:pt>
                <c:pt idx="206">
                  <c:v>0.31551468504580865</c:v>
                </c:pt>
                <c:pt idx="207">
                  <c:v>0.31551468504580865</c:v>
                </c:pt>
                <c:pt idx="208">
                  <c:v>0.27556103620824812</c:v>
                </c:pt>
                <c:pt idx="209">
                  <c:v>0.31913050778934116</c:v>
                </c:pt>
                <c:pt idx="210">
                  <c:v>0.31913050778934116</c:v>
                </c:pt>
                <c:pt idx="211">
                  <c:v>0.27896751392586805</c:v>
                </c:pt>
                <c:pt idx="212">
                  <c:v>0.27896751392586805</c:v>
                </c:pt>
                <c:pt idx="213">
                  <c:v>0.24140245036671329</c:v>
                </c:pt>
                <c:pt idx="214">
                  <c:v>0.20645856167742138</c:v>
                </c:pt>
                <c:pt idx="215">
                  <c:v>0.24504236413792357</c:v>
                </c:pt>
                <c:pt idx="216">
                  <c:v>0.28784262254989945</c:v>
                </c:pt>
                <c:pt idx="217">
                  <c:v>0.33321447457385767</c:v>
                </c:pt>
                <c:pt idx="218">
                  <c:v>0.29276011450203437</c:v>
                </c:pt>
                <c:pt idx="219">
                  <c:v>0.33719716595376131</c:v>
                </c:pt>
                <c:pt idx="220">
                  <c:v>0.29652814741776518</c:v>
                </c:pt>
                <c:pt idx="221">
                  <c:v>0.29652814741776518</c:v>
                </c:pt>
                <c:pt idx="222">
                  <c:v>0.25775311235754012</c:v>
                </c:pt>
                <c:pt idx="223">
                  <c:v>0.30028013571098</c:v>
                </c:pt>
                <c:pt idx="224">
                  <c:v>0.34620590178940064</c:v>
                </c:pt>
                <c:pt idx="225">
                  <c:v>0.39363879772306265</c:v>
                </c:pt>
                <c:pt idx="226">
                  <c:v>0.39363879772306265</c:v>
                </c:pt>
                <c:pt idx="227">
                  <c:v>0.44107465070211976</c:v>
                </c:pt>
                <c:pt idx="228">
                  <c:v>0.3970862139017266</c:v>
                </c:pt>
                <c:pt idx="229">
                  <c:v>0.44401942168086822</c:v>
                </c:pt>
                <c:pt idx="230">
                  <c:v>0.49176316662225927</c:v>
                </c:pt>
                <c:pt idx="231">
                  <c:v>0.44749770770176983</c:v>
                </c:pt>
                <c:pt idx="232">
                  <c:v>0.40250562054325301</c:v>
                </c:pt>
                <c:pt idx="233">
                  <c:v>0.40250562054325301</c:v>
                </c:pt>
                <c:pt idx="234">
                  <c:v>0.35882690489319008</c:v>
                </c:pt>
                <c:pt idx="235">
                  <c:v>0.31623776237948359</c:v>
                </c:pt>
                <c:pt idx="236">
                  <c:v>0.31623776237948359</c:v>
                </c:pt>
                <c:pt idx="237">
                  <c:v>0.27624186462483347</c:v>
                </c:pt>
                <c:pt idx="238">
                  <c:v>0.23847972530137507</c:v>
                </c:pt>
                <c:pt idx="239">
                  <c:v>0.20379008717584882</c:v>
                </c:pt>
                <c:pt idx="240">
                  <c:v>0.24212795970120737</c:v>
                </c:pt>
                <c:pt idx="241">
                  <c:v>0.24212795970120737</c:v>
                </c:pt>
                <c:pt idx="242">
                  <c:v>0.20748334175537159</c:v>
                </c:pt>
                <c:pt idx="243">
                  <c:v>0.20748334175537159</c:v>
                </c:pt>
                <c:pt idx="244">
                  <c:v>0.24665530660349472</c:v>
                </c:pt>
                <c:pt idx="245">
                  <c:v>0.21202486103117052</c:v>
                </c:pt>
                <c:pt idx="246">
                  <c:v>0.17983784418227561</c:v>
                </c:pt>
                <c:pt idx="247">
                  <c:v>0.21576968363975432</c:v>
                </c:pt>
                <c:pt idx="248">
                  <c:v>0.18389957989286573</c:v>
                </c:pt>
                <c:pt idx="249">
                  <c:v>0.15468179314316666</c:v>
                </c:pt>
                <c:pt idx="250">
                  <c:v>0.18767272442298252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17-4F83-9E08-B20F2328F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622032"/>
        <c:axId val="738303920"/>
      </c:scatterChart>
      <c:valAx>
        <c:axId val="1097622032"/>
        <c:scaling>
          <c:orientation val="minMax"/>
          <c:max val="240"/>
          <c:min val="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8303920"/>
        <c:crosses val="autoZero"/>
        <c:crossBetween val="midCat"/>
        <c:majorUnit val="30"/>
      </c:valAx>
      <c:valAx>
        <c:axId val="738303920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976220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5365642360976E-2"/>
          <c:y val="7.3955129097396696E-2"/>
          <c:w val="0.89683999960777006"/>
          <c:h val="0.86067679731915403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C00000"/>
              </a:solidFill>
              <a:prstDash val="solid"/>
            </a:ln>
          </c:spPr>
          <c:marker>
            <c:symbol val="none"/>
          </c:marker>
          <c:yVal>
            <c:numRef>
              <c:f>'(5) GSM var env complex'!$G$12:$G$262</c:f>
              <c:numCache>
                <c:formatCode>0.0000</c:formatCode>
                <c:ptCount val="251"/>
                <c:pt idx="0">
                  <c:v>0.87217811957330693</c:v>
                </c:pt>
                <c:pt idx="1">
                  <c:v>0.88155333203842157</c:v>
                </c:pt>
                <c:pt idx="2">
                  <c:v>0.20806511989215587</c:v>
                </c:pt>
                <c:pt idx="3">
                  <c:v>0.20559298952252911</c:v>
                </c:pt>
                <c:pt idx="4">
                  <c:v>0.49615480029769293</c:v>
                </c:pt>
                <c:pt idx="5">
                  <c:v>0.21126709349881242</c:v>
                </c:pt>
                <c:pt idx="6">
                  <c:v>0.21126709349881242</c:v>
                </c:pt>
                <c:pt idx="7">
                  <c:v>0.21413309936395641</c:v>
                </c:pt>
                <c:pt idx="8">
                  <c:v>0.49615480029769299</c:v>
                </c:pt>
                <c:pt idx="9">
                  <c:v>0.21981180059569272</c:v>
                </c:pt>
                <c:pt idx="10">
                  <c:v>0.84778028344615253</c:v>
                </c:pt>
                <c:pt idx="11">
                  <c:v>0.49615480029769293</c:v>
                </c:pt>
                <c:pt idx="12">
                  <c:v>0.49615480029769299</c:v>
                </c:pt>
                <c:pt idx="13">
                  <c:v>0.49615480029769299</c:v>
                </c:pt>
                <c:pt idx="14">
                  <c:v>0.49615480029769299</c:v>
                </c:pt>
                <c:pt idx="15">
                  <c:v>0.84696236110193979</c:v>
                </c:pt>
                <c:pt idx="16">
                  <c:v>0.22003483799926449</c:v>
                </c:pt>
                <c:pt idx="17">
                  <c:v>0.85624496833544994</c:v>
                </c:pt>
                <c:pt idx="18">
                  <c:v>0.22022435527327155</c:v>
                </c:pt>
                <c:pt idx="19">
                  <c:v>0.21772634992918771</c:v>
                </c:pt>
                <c:pt idx="20">
                  <c:v>0.84547591986806092</c:v>
                </c:pt>
                <c:pt idx="21">
                  <c:v>0.83567628914940728</c:v>
                </c:pt>
                <c:pt idx="22">
                  <c:v>0.49615480029769288</c:v>
                </c:pt>
                <c:pt idx="23">
                  <c:v>0.85389734946241247</c:v>
                </c:pt>
                <c:pt idx="24">
                  <c:v>0.49615480029769293</c:v>
                </c:pt>
                <c:pt idx="25">
                  <c:v>0.21558585402511987</c:v>
                </c:pt>
                <c:pt idx="26">
                  <c:v>0.86328022431349294</c:v>
                </c:pt>
                <c:pt idx="27">
                  <c:v>0.85298879982018805</c:v>
                </c:pt>
                <c:pt idx="28">
                  <c:v>0.86225010730749874</c:v>
                </c:pt>
                <c:pt idx="29">
                  <c:v>0.87177988917668581</c:v>
                </c:pt>
                <c:pt idx="30">
                  <c:v>0.21068463852661018</c:v>
                </c:pt>
                <c:pt idx="31">
                  <c:v>0.49615480029769293</c:v>
                </c:pt>
                <c:pt idx="32">
                  <c:v>0.88024130866623107</c:v>
                </c:pt>
                <c:pt idx="33">
                  <c:v>0.49615480029769299</c:v>
                </c:pt>
                <c:pt idx="34">
                  <c:v>0.49615480029769299</c:v>
                </c:pt>
                <c:pt idx="35">
                  <c:v>0.20844226003903196</c:v>
                </c:pt>
                <c:pt idx="36">
                  <c:v>0.49615480029769299</c:v>
                </c:pt>
                <c:pt idx="37">
                  <c:v>0.87900250956741899</c:v>
                </c:pt>
                <c:pt idx="38">
                  <c:v>0.21130064078052077</c:v>
                </c:pt>
                <c:pt idx="39">
                  <c:v>0.88827748612865221</c:v>
                </c:pt>
                <c:pt idx="40">
                  <c:v>0.21160035686610543</c:v>
                </c:pt>
                <c:pt idx="41">
                  <c:v>0.20909721178970869</c:v>
                </c:pt>
                <c:pt idx="42">
                  <c:v>0.49615480029769288</c:v>
                </c:pt>
                <c:pt idx="43">
                  <c:v>0.21482797201256318</c:v>
                </c:pt>
                <c:pt idx="44">
                  <c:v>0.49615480029769293</c:v>
                </c:pt>
                <c:pt idx="45">
                  <c:v>0.49615480029769293</c:v>
                </c:pt>
                <c:pt idx="46">
                  <c:v>0.49615480029769293</c:v>
                </c:pt>
                <c:pt idx="47">
                  <c:v>0.49615480029769293</c:v>
                </c:pt>
                <c:pt idx="48">
                  <c:v>0.85570729677672341</c:v>
                </c:pt>
                <c:pt idx="49">
                  <c:v>0.85570729677672341</c:v>
                </c:pt>
                <c:pt idx="50">
                  <c:v>0.86510682084722124</c:v>
                </c:pt>
                <c:pt idx="51">
                  <c:v>0.49615480029769299</c:v>
                </c:pt>
                <c:pt idx="52">
                  <c:v>0.49615480029769293</c:v>
                </c:pt>
                <c:pt idx="53">
                  <c:v>0.20991640334257267</c:v>
                </c:pt>
                <c:pt idx="54">
                  <c:v>0.49615480029769293</c:v>
                </c:pt>
                <c:pt idx="55">
                  <c:v>0.21278352810928156</c:v>
                </c:pt>
                <c:pt idx="56">
                  <c:v>0.87356128586168635</c:v>
                </c:pt>
                <c:pt idx="57">
                  <c:v>0.86308863649897416</c:v>
                </c:pt>
                <c:pt idx="58">
                  <c:v>0.49615480029769299</c:v>
                </c:pt>
                <c:pt idx="59">
                  <c:v>0.88187688823213928</c:v>
                </c:pt>
                <c:pt idx="60">
                  <c:v>0.21051735725858989</c:v>
                </c:pt>
                <c:pt idx="61">
                  <c:v>0.20800586885629846</c:v>
                </c:pt>
                <c:pt idx="62">
                  <c:v>0.2108255847415712</c:v>
                </c:pt>
                <c:pt idx="63">
                  <c:v>0.8700821327335182</c:v>
                </c:pt>
                <c:pt idx="64">
                  <c:v>0.85951252055861582</c:v>
                </c:pt>
                <c:pt idx="65">
                  <c:v>0.8688199346842187</c:v>
                </c:pt>
                <c:pt idx="66">
                  <c:v>0.49615480029769293</c:v>
                </c:pt>
                <c:pt idx="67">
                  <c:v>0.49615480029769288</c:v>
                </c:pt>
                <c:pt idx="68">
                  <c:v>0.49615480029769288</c:v>
                </c:pt>
                <c:pt idx="69">
                  <c:v>0.88771603090789442</c:v>
                </c:pt>
                <c:pt idx="70">
                  <c:v>0.20892630011894764</c:v>
                </c:pt>
                <c:pt idx="71">
                  <c:v>0.20645445235496077</c:v>
                </c:pt>
                <c:pt idx="72">
                  <c:v>0.88652538260757485</c:v>
                </c:pt>
                <c:pt idx="73">
                  <c:v>0.21215399325045714</c:v>
                </c:pt>
                <c:pt idx="74">
                  <c:v>0.2096427812136395</c:v>
                </c:pt>
                <c:pt idx="75">
                  <c:v>0.49615480029769293</c:v>
                </c:pt>
                <c:pt idx="76">
                  <c:v>0.86406655139056632</c:v>
                </c:pt>
                <c:pt idx="77">
                  <c:v>0.49615480029769293</c:v>
                </c:pt>
                <c:pt idx="78">
                  <c:v>0.87349286249116964</c:v>
                </c:pt>
                <c:pt idx="79">
                  <c:v>0.21280217645270713</c:v>
                </c:pt>
                <c:pt idx="80">
                  <c:v>0.88285278824374069</c:v>
                </c:pt>
                <c:pt idx="81">
                  <c:v>0.21308470631026752</c:v>
                </c:pt>
                <c:pt idx="82">
                  <c:v>0.21056065136115842</c:v>
                </c:pt>
                <c:pt idx="83">
                  <c:v>0.49615480029769299</c:v>
                </c:pt>
                <c:pt idx="84">
                  <c:v>0.2162796076790684</c:v>
                </c:pt>
                <c:pt idx="85">
                  <c:v>0.2162796076790684</c:v>
                </c:pt>
                <c:pt idx="86">
                  <c:v>0.49615480029769299</c:v>
                </c:pt>
                <c:pt idx="87">
                  <c:v>0.84049172659684124</c:v>
                </c:pt>
                <c:pt idx="88">
                  <c:v>0.22179943078494352</c:v>
                </c:pt>
                <c:pt idx="89">
                  <c:v>0.84962765941984242</c:v>
                </c:pt>
                <c:pt idx="90">
                  <c:v>0.83988369578593614</c:v>
                </c:pt>
                <c:pt idx="91">
                  <c:v>0.49615480029769288</c:v>
                </c:pt>
                <c:pt idx="92">
                  <c:v>0.49615480029769293</c:v>
                </c:pt>
                <c:pt idx="93">
                  <c:v>0.21693942936408789</c:v>
                </c:pt>
                <c:pt idx="94">
                  <c:v>0.21693942936408789</c:v>
                </c:pt>
                <c:pt idx="95">
                  <c:v>0.21970905893242842</c:v>
                </c:pt>
                <c:pt idx="96">
                  <c:v>0.49615480029769293</c:v>
                </c:pt>
                <c:pt idx="97">
                  <c:v>0.82879617735166911</c:v>
                </c:pt>
                <c:pt idx="98">
                  <c:v>0.49615480029769288</c:v>
                </c:pt>
                <c:pt idx="99">
                  <c:v>0.83753292275340885</c:v>
                </c:pt>
                <c:pt idx="100">
                  <c:v>0.22260639671491916</c:v>
                </c:pt>
                <c:pt idx="101">
                  <c:v>0.49615480029769293</c:v>
                </c:pt>
                <c:pt idx="102">
                  <c:v>0.49615480029769293</c:v>
                </c:pt>
                <c:pt idx="103">
                  <c:v>0.49615480029769293</c:v>
                </c:pt>
                <c:pt idx="104">
                  <c:v>0.83696443769880724</c:v>
                </c:pt>
                <c:pt idx="105">
                  <c:v>0.83696443769880724</c:v>
                </c:pt>
                <c:pt idx="106">
                  <c:v>0.84599837900558383</c:v>
                </c:pt>
                <c:pt idx="107">
                  <c:v>0.21774442428058927</c:v>
                </c:pt>
                <c:pt idx="108">
                  <c:v>0.49615480029769293</c:v>
                </c:pt>
                <c:pt idx="109">
                  <c:v>0.21793643104070018</c:v>
                </c:pt>
                <c:pt idx="110">
                  <c:v>0.85465817033414071</c:v>
                </c:pt>
                <c:pt idx="111">
                  <c:v>0.84461714709288072</c:v>
                </c:pt>
                <c:pt idx="112">
                  <c:v>0.85374408454825224</c:v>
                </c:pt>
                <c:pt idx="113">
                  <c:v>0.49615480029769299</c:v>
                </c:pt>
                <c:pt idx="114">
                  <c:v>0.21300225592406397</c:v>
                </c:pt>
                <c:pt idx="115">
                  <c:v>0.87275874899488892</c:v>
                </c:pt>
                <c:pt idx="116">
                  <c:v>0.49615480029769288</c:v>
                </c:pt>
                <c:pt idx="117">
                  <c:v>0.49615480029769288</c:v>
                </c:pt>
                <c:pt idx="118">
                  <c:v>0.21331535494691084</c:v>
                </c:pt>
                <c:pt idx="119">
                  <c:v>0.21331535494691084</c:v>
                </c:pt>
                <c:pt idx="120">
                  <c:v>0.49615480029769293</c:v>
                </c:pt>
                <c:pt idx="121">
                  <c:v>0.21899196147824224</c:v>
                </c:pt>
                <c:pt idx="122">
                  <c:v>0.49615480029769293</c:v>
                </c:pt>
                <c:pt idx="123">
                  <c:v>0.84088671409258675</c:v>
                </c:pt>
                <c:pt idx="124">
                  <c:v>0.84088671409258675</c:v>
                </c:pt>
                <c:pt idx="125">
                  <c:v>0.21919750613537176</c:v>
                </c:pt>
                <c:pt idx="126">
                  <c:v>0.49615480029769293</c:v>
                </c:pt>
                <c:pt idx="127">
                  <c:v>0.49615480029769288</c:v>
                </c:pt>
                <c:pt idx="128">
                  <c:v>0.84939681220214625</c:v>
                </c:pt>
                <c:pt idx="129">
                  <c:v>0.21937100385705949</c:v>
                </c:pt>
                <c:pt idx="130">
                  <c:v>0.21682868613834089</c:v>
                </c:pt>
                <c:pt idx="131">
                  <c:v>0.49615480029769293</c:v>
                </c:pt>
                <c:pt idx="132">
                  <c:v>0.49615480029769293</c:v>
                </c:pt>
                <c:pt idx="133">
                  <c:v>0.22228012700939559</c:v>
                </c:pt>
                <c:pt idx="134">
                  <c:v>0.83872919489556996</c:v>
                </c:pt>
                <c:pt idx="135">
                  <c:v>0.82937707067443767</c:v>
                </c:pt>
                <c:pt idx="136">
                  <c:v>0.49615480029769293</c:v>
                </c:pt>
                <c:pt idx="137">
                  <c:v>0.49615480029769288</c:v>
                </c:pt>
                <c:pt idx="138">
                  <c:v>0.49615480029769288</c:v>
                </c:pt>
                <c:pt idx="139">
                  <c:v>0.84720153310692425</c:v>
                </c:pt>
                <c:pt idx="140">
                  <c:v>0.84720153310692425</c:v>
                </c:pt>
                <c:pt idx="141">
                  <c:v>0.85648857124073174</c:v>
                </c:pt>
                <c:pt idx="142">
                  <c:v>0.86599717771440354</c:v>
                </c:pt>
                <c:pt idx="143">
                  <c:v>0.21224896400792187</c:v>
                </c:pt>
                <c:pt idx="144">
                  <c:v>0.49615480029769299</c:v>
                </c:pt>
                <c:pt idx="145">
                  <c:v>0.21250950659821174</c:v>
                </c:pt>
                <c:pt idx="146">
                  <c:v>0.49615480029769288</c:v>
                </c:pt>
                <c:pt idx="147">
                  <c:v>0.21536691793940854</c:v>
                </c:pt>
                <c:pt idx="148">
                  <c:v>0.86408337125994061</c:v>
                </c:pt>
                <c:pt idx="149">
                  <c:v>0.85377313934507182</c:v>
                </c:pt>
                <c:pt idx="150">
                  <c:v>0.49615480029769293</c:v>
                </c:pt>
                <c:pt idx="151">
                  <c:v>0.49615480029769288</c:v>
                </c:pt>
                <c:pt idx="152">
                  <c:v>0.49615480029769288</c:v>
                </c:pt>
                <c:pt idx="153">
                  <c:v>0.21305300318673831</c:v>
                </c:pt>
                <c:pt idx="154">
                  <c:v>0.87257255346397233</c:v>
                </c:pt>
                <c:pt idx="155">
                  <c:v>0.21590440838341321</c:v>
                </c:pt>
                <c:pt idx="156">
                  <c:v>0.87142599947213795</c:v>
                </c:pt>
                <c:pt idx="157">
                  <c:v>0.21617934951272147</c:v>
                </c:pt>
                <c:pt idx="158">
                  <c:v>0.87041760893314168</c:v>
                </c:pt>
                <c:pt idx="159">
                  <c:v>0.49615480029769288</c:v>
                </c:pt>
                <c:pt idx="160">
                  <c:v>0.8694212929971834</c:v>
                </c:pt>
                <c:pt idx="161">
                  <c:v>0.49615480029769299</c:v>
                </c:pt>
                <c:pt idx="162">
                  <c:v>0.87882225477318798</c:v>
                </c:pt>
                <c:pt idx="163">
                  <c:v>0.49615480029769299</c:v>
                </c:pt>
                <c:pt idx="164">
                  <c:v>0.49615480029769293</c:v>
                </c:pt>
                <c:pt idx="165">
                  <c:v>0.88810054015212381</c:v>
                </c:pt>
                <c:pt idx="166">
                  <c:v>0.49615480029769293</c:v>
                </c:pt>
                <c:pt idx="167">
                  <c:v>0.20635264613368348</c:v>
                </c:pt>
                <c:pt idx="168">
                  <c:v>0.49615480029769293</c:v>
                </c:pt>
                <c:pt idx="169">
                  <c:v>0.2091803960273077</c:v>
                </c:pt>
                <c:pt idx="170">
                  <c:v>0.88678345849777773</c:v>
                </c:pt>
                <c:pt idx="171">
                  <c:v>0.49615480029769288</c:v>
                </c:pt>
                <c:pt idx="172">
                  <c:v>0.88548385854501666</c:v>
                </c:pt>
                <c:pt idx="173">
                  <c:v>0.88548385854501666</c:v>
                </c:pt>
                <c:pt idx="174">
                  <c:v>0.89461638293308943</c:v>
                </c:pt>
                <c:pt idx="175">
                  <c:v>0.20460914942759661</c:v>
                </c:pt>
                <c:pt idx="176">
                  <c:v>0.91214871415942367</c:v>
                </c:pt>
                <c:pt idx="177">
                  <c:v>0.90233424078279734</c:v>
                </c:pt>
                <c:pt idx="178">
                  <c:v>0.20263922786078409</c:v>
                </c:pt>
                <c:pt idx="179">
                  <c:v>0.91902670305263712</c:v>
                </c:pt>
                <c:pt idx="180">
                  <c:v>0.90952037430423294</c:v>
                </c:pt>
                <c:pt idx="181">
                  <c:v>0.20077164899936628</c:v>
                </c:pt>
                <c:pt idx="182">
                  <c:v>0.19863490129097211</c:v>
                </c:pt>
                <c:pt idx="183">
                  <c:v>0.20112705234417697</c:v>
                </c:pt>
                <c:pt idx="184">
                  <c:v>0.90648314926921769</c:v>
                </c:pt>
                <c:pt idx="185">
                  <c:v>0.20661169141834712</c:v>
                </c:pt>
                <c:pt idx="186">
                  <c:v>0.9049104392403492</c:v>
                </c:pt>
                <c:pt idx="187">
                  <c:v>0.49615480029769293</c:v>
                </c:pt>
                <c:pt idx="188">
                  <c:v>0.20460162058595643</c:v>
                </c:pt>
                <c:pt idx="189">
                  <c:v>0.20460162058595643</c:v>
                </c:pt>
                <c:pt idx="190">
                  <c:v>0.89336656058407815</c:v>
                </c:pt>
                <c:pt idx="191">
                  <c:v>0.88278033623389551</c:v>
                </c:pt>
                <c:pt idx="192">
                  <c:v>0.89186882499236364</c:v>
                </c:pt>
                <c:pt idx="193">
                  <c:v>0.49615480029769299</c:v>
                </c:pt>
                <c:pt idx="194">
                  <c:v>0.49615480029769288</c:v>
                </c:pt>
                <c:pt idx="195">
                  <c:v>0.49615480029769288</c:v>
                </c:pt>
                <c:pt idx="196">
                  <c:v>0.20296208377613523</c:v>
                </c:pt>
                <c:pt idx="197">
                  <c:v>0.49615480029769288</c:v>
                </c:pt>
                <c:pt idx="198">
                  <c:v>0.49615480029769288</c:v>
                </c:pt>
                <c:pt idx="199">
                  <c:v>0.20569310545059272</c:v>
                </c:pt>
                <c:pt idx="200">
                  <c:v>0.20569310545059272</c:v>
                </c:pt>
                <c:pt idx="201">
                  <c:v>0.88925622283929984</c:v>
                </c:pt>
                <c:pt idx="202">
                  <c:v>0.21140475288692986</c:v>
                </c:pt>
                <c:pt idx="203">
                  <c:v>0.49615480029769288</c:v>
                </c:pt>
                <c:pt idx="204">
                  <c:v>0.21173418790690177</c:v>
                </c:pt>
                <c:pt idx="205">
                  <c:v>0.21173418790690177</c:v>
                </c:pt>
                <c:pt idx="206">
                  <c:v>0.49615480029769299</c:v>
                </c:pt>
                <c:pt idx="207">
                  <c:v>0.85639452701489294</c:v>
                </c:pt>
                <c:pt idx="208">
                  <c:v>0.21746302593314798</c:v>
                </c:pt>
                <c:pt idx="209">
                  <c:v>0.49615480029769299</c:v>
                </c:pt>
                <c:pt idx="210">
                  <c:v>0.85557355642148614</c:v>
                </c:pt>
                <c:pt idx="211">
                  <c:v>0.49615480029769299</c:v>
                </c:pt>
                <c:pt idx="212">
                  <c:v>0.86497198371185124</c:v>
                </c:pt>
                <c:pt idx="213">
                  <c:v>0.86497198371185124</c:v>
                </c:pt>
                <c:pt idx="214">
                  <c:v>0.21255594835696684</c:v>
                </c:pt>
                <c:pt idx="215">
                  <c:v>0.20998066248236447</c:v>
                </c:pt>
                <c:pt idx="216">
                  <c:v>0.21281318614399528</c:v>
                </c:pt>
                <c:pt idx="217">
                  <c:v>0.8628397917619941</c:v>
                </c:pt>
                <c:pt idx="218">
                  <c:v>0.2185468780849612</c:v>
                </c:pt>
                <c:pt idx="219">
                  <c:v>0.86167252112326642</c:v>
                </c:pt>
                <c:pt idx="220">
                  <c:v>0.49615480029769299</c:v>
                </c:pt>
                <c:pt idx="221">
                  <c:v>0.86078471130181344</c:v>
                </c:pt>
                <c:pt idx="222">
                  <c:v>0.21626614807051969</c:v>
                </c:pt>
                <c:pt idx="223">
                  <c:v>0.21369686172072752</c:v>
                </c:pt>
                <c:pt idx="224">
                  <c:v>0.21650562721369665</c:v>
                </c:pt>
                <c:pt idx="225">
                  <c:v>0.49615480029769293</c:v>
                </c:pt>
                <c:pt idx="226">
                  <c:v>0.22204600157560225</c:v>
                </c:pt>
                <c:pt idx="227">
                  <c:v>0.83958763668754854</c:v>
                </c:pt>
                <c:pt idx="228">
                  <c:v>0.22460896505891725</c:v>
                </c:pt>
                <c:pt idx="229">
                  <c:v>0.22223727666296611</c:v>
                </c:pt>
                <c:pt idx="230">
                  <c:v>0.82962483813686072</c:v>
                </c:pt>
                <c:pt idx="231">
                  <c:v>0.82069268538406592</c:v>
                </c:pt>
                <c:pt idx="232">
                  <c:v>0.49615480029769288</c:v>
                </c:pt>
                <c:pt idx="233">
                  <c:v>0.83778992522087559</c:v>
                </c:pt>
                <c:pt idx="234">
                  <c:v>0.83778992522087559</c:v>
                </c:pt>
                <c:pt idx="235">
                  <c:v>0.49615480029769293</c:v>
                </c:pt>
                <c:pt idx="236">
                  <c:v>0.85622997830714132</c:v>
                </c:pt>
                <c:pt idx="237">
                  <c:v>0.85622997830714132</c:v>
                </c:pt>
                <c:pt idx="238">
                  <c:v>0.86563358509179733</c:v>
                </c:pt>
                <c:pt idx="239">
                  <c:v>0.21234799316293146</c:v>
                </c:pt>
                <c:pt idx="240">
                  <c:v>0.49615480029769299</c:v>
                </c:pt>
                <c:pt idx="241">
                  <c:v>0.87420762261844331</c:v>
                </c:pt>
                <c:pt idx="242">
                  <c:v>0.49615480029769304</c:v>
                </c:pt>
                <c:pt idx="243">
                  <c:v>0.21005914998841801</c:v>
                </c:pt>
                <c:pt idx="244">
                  <c:v>0.88355842745056534</c:v>
                </c:pt>
                <c:pt idx="245">
                  <c:v>0.87303646221894271</c:v>
                </c:pt>
                <c:pt idx="246">
                  <c:v>0.21040468011679814</c:v>
                </c:pt>
                <c:pt idx="247">
                  <c:v>0.89159639078910691</c:v>
                </c:pt>
                <c:pt idx="248">
                  <c:v>0.88125496680093096</c:v>
                </c:pt>
                <c:pt idx="249">
                  <c:v>0.20820087810140417</c:v>
                </c:pt>
                <c:pt idx="250">
                  <c:v>0.89946672621029422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53-4A42-BA65-B3963C39A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451264"/>
        <c:axId val="732644592"/>
      </c:scatterChart>
      <c:valAx>
        <c:axId val="738451264"/>
        <c:scaling>
          <c:orientation val="minMax"/>
          <c:max val="250"/>
          <c:min val="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2644592"/>
        <c:crosses val="autoZero"/>
        <c:crossBetween val="midCat"/>
        <c:majorUnit val="20"/>
      </c:valAx>
      <c:valAx>
        <c:axId val="732644592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3845126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8078465596499E-2"/>
          <c:y val="7.1451123960058496E-2"/>
          <c:w val="0.89683999960777006"/>
          <c:h val="0.86067679731915403"/>
        </c:manualLayout>
      </c:layout>
      <c:scatterChart>
        <c:scatterStyle val="lineMarker"/>
        <c:varyColors val="0"/>
        <c:ser>
          <c:idx val="0"/>
          <c:order val="0"/>
          <c:tx>
            <c:strRef>
              <c:f>'(4) GSM var env simple (2)'!$B$13</c:f>
              <c:strCache>
                <c:ptCount val="1"/>
                <c:pt idx="0">
                  <c:v>q = f(S)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'(4) GSM var env simple (2)'!$A$15:$A$515</c:f>
              <c:numCache>
                <c:formatCode>General</c:formatCode>
                <c:ptCount val="5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</c:numCache>
            </c:numRef>
          </c:xVal>
          <c:yVal>
            <c:numRef>
              <c:f>'(4) GSM var env simple (2)'!$B$15:$B$515</c:f>
              <c:numCache>
                <c:formatCode>0.0000</c:formatCode>
                <c:ptCount val="50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0.46330275229357798</c:v>
                </c:pt>
                <c:pt idx="7">
                  <c:v>0.42680318355805158</c:v>
                </c:pt>
                <c:pt idx="8">
                  <c:v>0.39127515938839053</c:v>
                </c:pt>
                <c:pt idx="9">
                  <c:v>0.35704861108932218</c:v>
                </c:pt>
                <c:pt idx="10">
                  <c:v>0.3243933417320366</c:v>
                </c:pt>
                <c:pt idx="11">
                  <c:v>0.29351846629432243</c:v>
                </c:pt>
                <c:pt idx="12">
                  <c:v>0.26457183386001049</c:v>
                </c:pt>
                <c:pt idx="13">
                  <c:v>0.23764296068293522</c:v>
                </c:pt>
                <c:pt idx="14">
                  <c:v>0.21276860665499339</c:v>
                </c:pt>
                <c:pt idx="15">
                  <c:v>0.18994003372772411</c:v>
                </c:pt>
                <c:pt idx="16">
                  <c:v>0.18994003372772411</c:v>
                </c:pt>
                <c:pt idx="17">
                  <c:v>0.18994003372772411</c:v>
                </c:pt>
                <c:pt idx="18">
                  <c:v>0.18994003372772411</c:v>
                </c:pt>
                <c:pt idx="19">
                  <c:v>0.18994003372772411</c:v>
                </c:pt>
                <c:pt idx="20">
                  <c:v>0.18994003372772411</c:v>
                </c:pt>
                <c:pt idx="21">
                  <c:v>0.21787253878873197</c:v>
                </c:pt>
                <c:pt idx="22">
                  <c:v>0.24881413811674458</c:v>
                </c:pt>
                <c:pt idx="23">
                  <c:v>0.28241869906701911</c:v>
                </c:pt>
                <c:pt idx="24">
                  <c:v>0.31846324175173607</c:v>
                </c:pt>
                <c:pt idx="25">
                  <c:v>0.35662031808124828</c:v>
                </c:pt>
                <c:pt idx="26">
                  <c:v>0.39646306400037501</c:v>
                </c:pt>
                <c:pt idx="27">
                  <c:v>0.43748243511811324</c:v>
                </c:pt>
                <c:pt idx="28">
                  <c:v>0.4791131972755478</c:v>
                </c:pt>
                <c:pt idx="29">
                  <c:v>0.52076587226166671</c:v>
                </c:pt>
                <c:pt idx="30">
                  <c:v>0.56186074763844873</c:v>
                </c:pt>
                <c:pt idx="31">
                  <c:v>0.56186074763844873</c:v>
                </c:pt>
                <c:pt idx="32">
                  <c:v>0.56186074763844873</c:v>
                </c:pt>
                <c:pt idx="33">
                  <c:v>0.56186074763844873</c:v>
                </c:pt>
                <c:pt idx="34">
                  <c:v>0.56186074763844873</c:v>
                </c:pt>
                <c:pt idx="35">
                  <c:v>0.56186074763844873</c:v>
                </c:pt>
                <c:pt idx="36">
                  <c:v>0.52505683079058429</c:v>
                </c:pt>
                <c:pt idx="37">
                  <c:v>0.48777466409084314</c:v>
                </c:pt>
                <c:pt idx="38">
                  <c:v>0.45082756751009262</c:v>
                </c:pt>
                <c:pt idx="39">
                  <c:v>0.4146152144060179</c:v>
                </c:pt>
                <c:pt idx="40">
                  <c:v>0.37949513239998395</c:v>
                </c:pt>
                <c:pt idx="41">
                  <c:v>0.34577474190320923</c:v>
                </c:pt>
                <c:pt idx="42">
                  <c:v>0.31370353504911347</c:v>
                </c:pt>
                <c:pt idx="43">
                  <c:v>0.28346970226833385</c:v>
                </c:pt>
                <c:pt idx="44">
                  <c:v>0.25520080830330993</c:v>
                </c:pt>
                <c:pt idx="45">
                  <c:v>0.22896773037367976</c:v>
                </c:pt>
                <c:pt idx="46">
                  <c:v>0.22896773037367976</c:v>
                </c:pt>
                <c:pt idx="47">
                  <c:v>0.22896773037367976</c:v>
                </c:pt>
                <c:pt idx="48">
                  <c:v>0.22896773037367976</c:v>
                </c:pt>
                <c:pt idx="49">
                  <c:v>0.22896773037367976</c:v>
                </c:pt>
                <c:pt idx="50">
                  <c:v>0.22896773037367976</c:v>
                </c:pt>
                <c:pt idx="51">
                  <c:v>0.26057829061782661</c:v>
                </c:pt>
                <c:pt idx="52">
                  <c:v>0.29508580480693697</c:v>
                </c:pt>
                <c:pt idx="53">
                  <c:v>0.33193139343042216</c:v>
                </c:pt>
                <c:pt idx="54">
                  <c:v>0.37074714490694244</c:v>
                </c:pt>
                <c:pt idx="55">
                  <c:v>0.41107418367899506</c:v>
                </c:pt>
                <c:pt idx="56">
                  <c:v>0.45237993001621318</c:v>
                </c:pt>
                <c:pt idx="57">
                  <c:v>0.49408657830602348</c:v>
                </c:pt>
                <c:pt idx="58">
                  <c:v>0.53560426552605511</c:v>
                </c:pt>
                <c:pt idx="59">
                  <c:v>0.57636478731931962</c:v>
                </c:pt>
                <c:pt idx="60">
                  <c:v>0.61585178097601978</c:v>
                </c:pt>
                <c:pt idx="61">
                  <c:v>0.61585178097601978</c:v>
                </c:pt>
                <c:pt idx="62">
                  <c:v>0.61585178097601978</c:v>
                </c:pt>
                <c:pt idx="63">
                  <c:v>0.61585178097601978</c:v>
                </c:pt>
                <c:pt idx="64">
                  <c:v>0.61585178097601978</c:v>
                </c:pt>
                <c:pt idx="65">
                  <c:v>0.61585178097601978</c:v>
                </c:pt>
                <c:pt idx="66">
                  <c:v>0.57990197352158046</c:v>
                </c:pt>
                <c:pt idx="67">
                  <c:v>0.54288279553594143</c:v>
                </c:pt>
                <c:pt idx="68">
                  <c:v>0.50558046519173072</c:v>
                </c:pt>
                <c:pt idx="69">
                  <c:v>0.46841995859041902</c:v>
                </c:pt>
                <c:pt idx="70">
                  <c:v>0.43180912380687864</c:v>
                </c:pt>
                <c:pt idx="71">
                  <c:v>0.39612527651822443</c:v>
                </c:pt>
                <c:pt idx="72">
                  <c:v>0.36170102663953857</c:v>
                </c:pt>
                <c:pt idx="73">
                  <c:v>0.32881424737170195</c:v>
                </c:pt>
                <c:pt idx="74">
                  <c:v>0.29768258016160698</c:v>
                </c:pt>
                <c:pt idx="75">
                  <c:v>0.26846225643163701</c:v>
                </c:pt>
                <c:pt idx="76">
                  <c:v>0.26846225643163701</c:v>
                </c:pt>
                <c:pt idx="77">
                  <c:v>0.26846225643163701</c:v>
                </c:pt>
                <c:pt idx="78">
                  <c:v>0.26846225643163701</c:v>
                </c:pt>
                <c:pt idx="79">
                  <c:v>0.26846225643163701</c:v>
                </c:pt>
                <c:pt idx="80">
                  <c:v>0.26846225643163701</c:v>
                </c:pt>
                <c:pt idx="81">
                  <c:v>0.30314611707997496</c:v>
                </c:pt>
                <c:pt idx="82">
                  <c:v>0.34046327548229577</c:v>
                </c:pt>
                <c:pt idx="83">
                  <c:v>0.37966009239887211</c:v>
                </c:pt>
                <c:pt idx="84">
                  <c:v>0.42025455139911805</c:v>
                </c:pt>
                <c:pt idx="85">
                  <c:v>0.46170118870565502</c:v>
                </c:pt>
                <c:pt idx="86">
                  <c:v>0.50341653113616847</c:v>
                </c:pt>
                <c:pt idx="87">
                  <c:v>0.54481269932269194</c:v>
                </c:pt>
                <c:pt idx="88">
                  <c:v>0.58533066803347045</c:v>
                </c:pt>
                <c:pt idx="89">
                  <c:v>0.62446917301306348</c:v>
                </c:pt>
                <c:pt idx="90">
                  <c:v>0.66180631966357095</c:v>
                </c:pt>
                <c:pt idx="91">
                  <c:v>0.66180631966357095</c:v>
                </c:pt>
                <c:pt idx="92">
                  <c:v>0.66180631966357095</c:v>
                </c:pt>
                <c:pt idx="93">
                  <c:v>0.66180631966357095</c:v>
                </c:pt>
                <c:pt idx="94">
                  <c:v>0.66180631966357095</c:v>
                </c:pt>
                <c:pt idx="95">
                  <c:v>0.66180631966357095</c:v>
                </c:pt>
                <c:pt idx="96">
                  <c:v>0.62731370136456543</c:v>
                </c:pt>
                <c:pt idx="97">
                  <c:v>0.59128422382088197</c:v>
                </c:pt>
                <c:pt idx="98">
                  <c:v>0.55443276217736182</c:v>
                </c:pt>
                <c:pt idx="99">
                  <c:v>0.51717188362215671</c:v>
                </c:pt>
                <c:pt idx="100">
                  <c:v>0.47992266794369731</c:v>
                </c:pt>
                <c:pt idx="101">
                  <c:v>0.4430989518523929</c:v>
                </c:pt>
                <c:pt idx="102">
                  <c:v>0.40708921798793901</c:v>
                </c:pt>
                <c:pt idx="103">
                  <c:v>0.3722412452558499</c:v>
                </c:pt>
                <c:pt idx="104">
                  <c:v>0.33885071033280806</c:v>
                </c:pt>
                <c:pt idx="105">
                  <c:v>0.30715428256660426</c:v>
                </c:pt>
                <c:pt idx="106">
                  <c:v>0.30715428256660426</c:v>
                </c:pt>
                <c:pt idx="107">
                  <c:v>0.30715428256660426</c:v>
                </c:pt>
                <c:pt idx="108">
                  <c:v>0.30715428256660426</c:v>
                </c:pt>
                <c:pt idx="109">
                  <c:v>0.30715428256660426</c:v>
                </c:pt>
                <c:pt idx="110">
                  <c:v>0.30715428256660426</c:v>
                </c:pt>
                <c:pt idx="111">
                  <c:v>0.34424151507310408</c:v>
                </c:pt>
                <c:pt idx="112">
                  <c:v>0.3835922873235722</c:v>
                </c:pt>
                <c:pt idx="113">
                  <c:v>0.42429534674935954</c:v>
                </c:pt>
                <c:pt idx="114">
                  <c:v>0.46579453139837074</c:v>
                </c:pt>
                <c:pt idx="115">
                  <c:v>0.50750434317553983</c:v>
                </c:pt>
                <c:pt idx="116">
                  <c:v>0.54883830438819259</c:v>
                </c:pt>
                <c:pt idx="117">
                  <c:v>0.58924188097076902</c:v>
                </c:pt>
                <c:pt idx="118">
                  <c:v>0.62822078052304842</c:v>
                </c:pt>
                <c:pt idx="119">
                  <c:v>0.66536173931248099</c:v>
                </c:pt>
                <c:pt idx="120">
                  <c:v>0.70034447014507228</c:v>
                </c:pt>
                <c:pt idx="121">
                  <c:v>0.70034447014507228</c:v>
                </c:pt>
                <c:pt idx="122">
                  <c:v>0.70034447014507228</c:v>
                </c:pt>
                <c:pt idx="123">
                  <c:v>0.70034447014507228</c:v>
                </c:pt>
                <c:pt idx="124">
                  <c:v>0.70034447014507228</c:v>
                </c:pt>
                <c:pt idx="125">
                  <c:v>0.70034447014507228</c:v>
                </c:pt>
                <c:pt idx="126">
                  <c:v>0.6676139215796274</c:v>
                </c:pt>
                <c:pt idx="127">
                  <c:v>0.63300504567448801</c:v>
                </c:pt>
                <c:pt idx="128">
                  <c:v>0.59713969183417093</c:v>
                </c:pt>
                <c:pt idx="129">
                  <c:v>0.56039268945164789</c:v>
                </c:pt>
                <c:pt idx="130">
                  <c:v>0.52316928193137324</c:v>
                </c:pt>
                <c:pt idx="131">
                  <c:v>0.48588987022599178</c:v>
                </c:pt>
                <c:pt idx="132">
                  <c:v>0.44897072388348741</c:v>
                </c:pt>
                <c:pt idx="133">
                  <c:v>0.4128055243734331</c:v>
                </c:pt>
                <c:pt idx="134">
                  <c:v>0.37774947248102025</c:v>
                </c:pt>
                <c:pt idx="135">
                  <c:v>0.3441072019137783</c:v>
                </c:pt>
                <c:pt idx="136">
                  <c:v>0.3441072019137783</c:v>
                </c:pt>
                <c:pt idx="137">
                  <c:v>0.3441072019137783</c:v>
                </c:pt>
                <c:pt idx="138">
                  <c:v>0.3441072019137783</c:v>
                </c:pt>
                <c:pt idx="139">
                  <c:v>0.3441072019137783</c:v>
                </c:pt>
                <c:pt idx="140">
                  <c:v>0.3441072019137783</c:v>
                </c:pt>
                <c:pt idx="141">
                  <c:v>0.38295028162358491</c:v>
                </c:pt>
                <c:pt idx="142">
                  <c:v>0.42362923462500574</c:v>
                </c:pt>
                <c:pt idx="143">
                  <c:v>0.46512006089010061</c:v>
                </c:pt>
                <c:pt idx="144">
                  <c:v>0.50683117365558528</c:v>
                </c:pt>
                <c:pt idx="145">
                  <c:v>0.54817575304800981</c:v>
                </c:pt>
                <c:pt idx="146">
                  <c:v>0.58859850481345832</c:v>
                </c:pt>
                <c:pt idx="147">
                  <c:v>0.62760397395085432</c:v>
                </c:pt>
                <c:pt idx="148">
                  <c:v>0.66477746677879712</c:v>
                </c:pt>
                <c:pt idx="149">
                  <c:v>0.69979714419385353</c:v>
                </c:pt>
                <c:pt idx="150">
                  <c:v>0.73243741974020427</c:v>
                </c:pt>
                <c:pt idx="151">
                  <c:v>0.73243741974020427</c:v>
                </c:pt>
                <c:pt idx="152">
                  <c:v>0.73243741974020427</c:v>
                </c:pt>
                <c:pt idx="153">
                  <c:v>0.73243741974020427</c:v>
                </c:pt>
                <c:pt idx="154">
                  <c:v>0.73243741974020427</c:v>
                </c:pt>
                <c:pt idx="155">
                  <c:v>0.73243741974020427</c:v>
                </c:pt>
                <c:pt idx="156">
                  <c:v>0.70156400788163853</c:v>
                </c:pt>
                <c:pt idx="157">
                  <c:v>0.66857971132472704</c:v>
                </c:pt>
                <c:pt idx="158">
                  <c:v>0.6340083240695279</c:v>
                </c:pt>
                <c:pt idx="159">
                  <c:v>0.59817364227816194</c:v>
                </c:pt>
                <c:pt idx="160">
                  <c:v>0.56144623034372843</c:v>
                </c:pt>
                <c:pt idx="161">
                  <c:v>0.52423058987010407</c:v>
                </c:pt>
                <c:pt idx="162">
                  <c:v>0.48694695595752663</c:v>
                </c:pt>
                <c:pt idx="163">
                  <c:v>0.45001197898889506</c:v>
                </c:pt>
                <c:pt idx="164">
                  <c:v>0.41382021789497564</c:v>
                </c:pt>
                <c:pt idx="165">
                  <c:v>0.37872815483657452</c:v>
                </c:pt>
                <c:pt idx="166">
                  <c:v>0.37872815483657452</c:v>
                </c:pt>
                <c:pt idx="167">
                  <c:v>0.37872815483657452</c:v>
                </c:pt>
                <c:pt idx="168">
                  <c:v>0.37872815483657452</c:v>
                </c:pt>
                <c:pt idx="169">
                  <c:v>0.37872815483657452</c:v>
                </c:pt>
                <c:pt idx="170">
                  <c:v>0.37872815483657452</c:v>
                </c:pt>
                <c:pt idx="171">
                  <c:v>0.41875561398579164</c:v>
                </c:pt>
                <c:pt idx="172">
                  <c:v>0.46017388720336994</c:v>
                </c:pt>
                <c:pt idx="173">
                  <c:v>0.50188973315368901</c:v>
                </c:pt>
                <c:pt idx="174">
                  <c:v>0.54330773673291355</c:v>
                </c:pt>
                <c:pt idx="175">
                  <c:v>0.58386716845502906</c:v>
                </c:pt>
                <c:pt idx="176">
                  <c:v>0.62306421336172846</c:v>
                </c:pt>
                <c:pt idx="177">
                  <c:v>0.66047378617215813</c:v>
                </c:pt>
                <c:pt idx="178">
                  <c:v>0.69576269088968345</c:v>
                </c:pt>
                <c:pt idx="179">
                  <c:v>0.72869400138310692</c:v>
                </c:pt>
                <c:pt idx="180">
                  <c:v>0.75912384003187428</c:v>
                </c:pt>
                <c:pt idx="181">
                  <c:v>0.75912384003187428</c:v>
                </c:pt>
                <c:pt idx="182">
                  <c:v>0.75912384003187428</c:v>
                </c:pt>
                <c:pt idx="183">
                  <c:v>0.75912384003187428</c:v>
                </c:pt>
                <c:pt idx="184">
                  <c:v>0.75912384003187428</c:v>
                </c:pt>
                <c:pt idx="185">
                  <c:v>0.75912384003187428</c:v>
                </c:pt>
                <c:pt idx="186">
                  <c:v>0.73007275878621691</c:v>
                </c:pt>
                <c:pt idx="187">
                  <c:v>0.69876379377375375</c:v>
                </c:pt>
                <c:pt idx="188">
                  <c:v>0.66562758343364303</c:v>
                </c:pt>
                <c:pt idx="189">
                  <c:v>0.63093257785982448</c:v>
                </c:pt>
                <c:pt idx="190">
                  <c:v>0.5950048099618126</c:v>
                </c:pt>
                <c:pt idx="191">
                  <c:v>0.55821843859285669</c:v>
                </c:pt>
                <c:pt idx="192">
                  <c:v>0.52098008877966062</c:v>
                </c:pt>
                <c:pt idx="193">
                  <c:v>0.48371045268191876</c:v>
                </c:pt>
                <c:pt idx="194">
                  <c:v>0.44682496685692785</c:v>
                </c:pt>
                <c:pt idx="195">
                  <c:v>0.4107154621407707</c:v>
                </c:pt>
                <c:pt idx="196">
                  <c:v>0.4107154621407707</c:v>
                </c:pt>
                <c:pt idx="197">
                  <c:v>0.4107154621407707</c:v>
                </c:pt>
                <c:pt idx="198">
                  <c:v>0.4107154621407707</c:v>
                </c:pt>
                <c:pt idx="199">
                  <c:v>0.4107154621407707</c:v>
                </c:pt>
                <c:pt idx="200">
                  <c:v>0.4107154621407707</c:v>
                </c:pt>
                <c:pt idx="201">
                  <c:v>0.45145464336102853</c:v>
                </c:pt>
                <c:pt idx="202">
                  <c:v>0.49315107156273152</c:v>
                </c:pt>
                <c:pt idx="203">
                  <c:v>0.53467925995267185</c:v>
                </c:pt>
                <c:pt idx="204">
                  <c:v>0.57546266802038726</c:v>
                </c:pt>
                <c:pt idx="205">
                  <c:v>0.61498337890963439</c:v>
                </c:pt>
                <c:pt idx="206">
                  <c:v>0.65279841146830642</c:v>
                </c:pt>
                <c:pt idx="207">
                  <c:v>0.68855466380106667</c:v>
                </c:pt>
                <c:pt idx="208">
                  <c:v>0.721995069031798</c:v>
                </c:pt>
                <c:pt idx="209">
                  <c:v>0.75295682619912152</c:v>
                </c:pt>
                <c:pt idx="210">
                  <c:v>0.78136349745180744</c:v>
                </c:pt>
                <c:pt idx="211">
                  <c:v>0.78136349745180744</c:v>
                </c:pt>
                <c:pt idx="212">
                  <c:v>0.78136349745180744</c:v>
                </c:pt>
                <c:pt idx="213">
                  <c:v>0.78136349745180744</c:v>
                </c:pt>
                <c:pt idx="214">
                  <c:v>0.78136349745180744</c:v>
                </c:pt>
                <c:pt idx="215">
                  <c:v>0.78136349745180744</c:v>
                </c:pt>
                <c:pt idx="216">
                  <c:v>0.75402897151584469</c:v>
                </c:pt>
                <c:pt idx="217">
                  <c:v>0.72435280864091134</c:v>
                </c:pt>
                <c:pt idx="218">
                  <c:v>0.69268215238763609</c:v>
                </c:pt>
                <c:pt idx="219">
                  <c:v>0.65923141916951744</c:v>
                </c:pt>
                <c:pt idx="220">
                  <c:v>0.62427877995323799</c:v>
                </c:pt>
                <c:pt idx="221">
                  <c:v>0.58816029479302323</c:v>
                </c:pt>
                <c:pt idx="222">
                  <c:v>0.55125750890897218</c:v>
                </c:pt>
                <c:pt idx="223">
                  <c:v>0.5139811406130439</c:v>
                </c:pt>
                <c:pt idx="224">
                  <c:v>0.47675236463657023</c:v>
                </c:pt>
                <c:pt idx="225">
                  <c:v>0.43998352970774168</c:v>
                </c:pt>
                <c:pt idx="226">
                  <c:v>0.43998352970774168</c:v>
                </c:pt>
                <c:pt idx="227">
                  <c:v>0.43998352970774168</c:v>
                </c:pt>
                <c:pt idx="228">
                  <c:v>0.43998352970774168</c:v>
                </c:pt>
                <c:pt idx="229">
                  <c:v>0.43998352970774168</c:v>
                </c:pt>
                <c:pt idx="230">
                  <c:v>0.43998352970774168</c:v>
                </c:pt>
                <c:pt idx="231">
                  <c:v>0.48106209959453117</c:v>
                </c:pt>
                <c:pt idx="232">
                  <c:v>0.52269355954296581</c:v>
                </c:pt>
                <c:pt idx="233">
                  <c:v>0.56374886085070797</c:v>
                </c:pt>
                <c:pt idx="234">
                  <c:v>0.60368486283179823</c:v>
                </c:pt>
                <c:pt idx="235">
                  <c:v>0.64203484091331209</c:v>
                </c:pt>
                <c:pt idx="236">
                  <c:v>0.67841861994158181</c:v>
                </c:pt>
                <c:pt idx="237">
                  <c:v>0.71255115494231969</c:v>
                </c:pt>
                <c:pt idx="238">
                  <c:v>0.74424290066767074</c:v>
                </c:pt>
                <c:pt idx="239">
                  <c:v>0.77339347426834049</c:v>
                </c:pt>
                <c:pt idx="240">
                  <c:v>0.79998068058752536</c:v>
                </c:pt>
                <c:pt idx="241">
                  <c:v>0.79998068058752536</c:v>
                </c:pt>
                <c:pt idx="242">
                  <c:v>0.79998068058752536</c:v>
                </c:pt>
                <c:pt idx="243">
                  <c:v>0.79998068058752536</c:v>
                </c:pt>
                <c:pt idx="244">
                  <c:v>0.79998068058752536</c:v>
                </c:pt>
                <c:pt idx="245">
                  <c:v>0.79998068058752536</c:v>
                </c:pt>
                <c:pt idx="246">
                  <c:v>0.7742244478175172</c:v>
                </c:pt>
                <c:pt idx="247">
                  <c:v>0.74608764861489041</c:v>
                </c:pt>
                <c:pt idx="248">
                  <c:v>0.71584510013581004</c:v>
                </c:pt>
                <c:pt idx="249">
                  <c:v>0.68366148579425468</c:v>
                </c:pt>
                <c:pt idx="250">
                  <c:v>0.64976791030403191</c:v>
                </c:pt>
                <c:pt idx="251">
                  <c:v>0.61445940410784894</c:v>
                </c:pt>
                <c:pt idx="252">
                  <c:v>0.57808594368550192</c:v>
                </c:pt>
                <c:pt idx="253">
                  <c:v>0.54103884450138118</c:v>
                </c:pt>
                <c:pt idx="254">
                  <c:v>0.50373362020348877</c:v>
                </c:pt>
                <c:pt idx="255">
                  <c:v>0.46659091971176647</c:v>
                </c:pt>
                <c:pt idx="256">
                  <c:v>0.46659091971176647</c:v>
                </c:pt>
                <c:pt idx="257">
                  <c:v>0.46659091971176647</c:v>
                </c:pt>
                <c:pt idx="258">
                  <c:v>0.46659091971176647</c:v>
                </c:pt>
                <c:pt idx="259">
                  <c:v>0.46659091971176647</c:v>
                </c:pt>
                <c:pt idx="260">
                  <c:v>0.46659091971176647</c:v>
                </c:pt>
                <c:pt idx="261">
                  <c:v>0.50772679318209069</c:v>
                </c:pt>
                <c:pt idx="262">
                  <c:v>0.54904937825377831</c:v>
                </c:pt>
                <c:pt idx="263">
                  <c:v>0.58944671236755386</c:v>
                </c:pt>
                <c:pt idx="264">
                  <c:v>0.62841712560191976</c:v>
                </c:pt>
                <c:pt idx="265">
                  <c:v>0.66554770500162608</c:v>
                </c:pt>
                <c:pt idx="266">
                  <c:v>0.70051865643373445</c:v>
                </c:pt>
                <c:pt idx="267">
                  <c:v>0.73310642546502247</c:v>
                </c:pt>
                <c:pt idx="268">
                  <c:v>0.7631795520572302</c:v>
                </c:pt>
                <c:pt idx="269">
                  <c:v>0.7906891199727365</c:v>
                </c:pt>
                <c:pt idx="270">
                  <c:v>0.81565592276671506</c:v>
                </c:pt>
                <c:pt idx="271">
                  <c:v>0.81565592276671506</c:v>
                </c:pt>
                <c:pt idx="272">
                  <c:v>0.81565592276671506</c:v>
                </c:pt>
                <c:pt idx="273">
                  <c:v>0.81565592276671506</c:v>
                </c:pt>
                <c:pt idx="274">
                  <c:v>0.81565592276671506</c:v>
                </c:pt>
                <c:pt idx="275">
                  <c:v>0.81565592276671506</c:v>
                </c:pt>
                <c:pt idx="276">
                  <c:v>0.79133028590454613</c:v>
                </c:pt>
                <c:pt idx="277">
                  <c:v>0.7646158969572604</c:v>
                </c:pt>
                <c:pt idx="278">
                  <c:v>0.73572615924378471</c:v>
                </c:pt>
                <c:pt idx="279">
                  <c:v>0.70478156616404619</c:v>
                </c:pt>
                <c:pt idx="280">
                  <c:v>0.67196924230059052</c:v>
                </c:pt>
                <c:pt idx="281">
                  <c:v>0.63754338675054079</c:v>
                </c:pt>
                <c:pt idx="282">
                  <c:v>0.60181955291034517</c:v>
                </c:pt>
                <c:pt idx="283">
                  <c:v>0.56516395682934428</c:v>
                </c:pt>
                <c:pt idx="284">
                  <c:v>0.52797847771799111</c:v>
                </c:pt>
                <c:pt idx="285">
                  <c:v>0.49068264014236268</c:v>
                </c:pt>
                <c:pt idx="286">
                  <c:v>0.49068264014236268</c:v>
                </c:pt>
                <c:pt idx="287">
                  <c:v>0.49068264014236268</c:v>
                </c:pt>
                <c:pt idx="288">
                  <c:v>0.49068264014236268</c:v>
                </c:pt>
                <c:pt idx="289">
                  <c:v>0.49068264014236268</c:v>
                </c:pt>
                <c:pt idx="290">
                  <c:v>0.49068264014236268</c:v>
                </c:pt>
                <c:pt idx="291">
                  <c:v>0.53166929247079286</c:v>
                </c:pt>
                <c:pt idx="292">
                  <c:v>0.57251760965517362</c:v>
                </c:pt>
                <c:pt idx="293">
                  <c:v>0.61214657145629015</c:v>
                </c:pt>
                <c:pt idx="294">
                  <c:v>0.65009943292506145</c:v>
                </c:pt>
                <c:pt idx="295">
                  <c:v>0.68601610462688867</c:v>
                </c:pt>
                <c:pt idx="296">
                  <c:v>0.71963246928544466</c:v>
                </c:pt>
                <c:pt idx="297">
                  <c:v>0.75077903882439112</c:v>
                </c:pt>
                <c:pt idx="298">
                  <c:v>0.77937342823767652</c:v>
                </c:pt>
                <c:pt idx="299">
                  <c:v>0.80540865704440223</c:v>
                </c:pt>
                <c:pt idx="300">
                  <c:v>0.82893931693707767</c:v>
                </c:pt>
                <c:pt idx="301">
                  <c:v>0.82893931693707767</c:v>
                </c:pt>
                <c:pt idx="302">
                  <c:v>0.82893931693707767</c:v>
                </c:pt>
                <c:pt idx="303">
                  <c:v>0.82893931693707767</c:v>
                </c:pt>
                <c:pt idx="304">
                  <c:v>0.82893931693707767</c:v>
                </c:pt>
                <c:pt idx="305">
                  <c:v>0.82893931693707767</c:v>
                </c:pt>
                <c:pt idx="306">
                  <c:v>0.80589989382107419</c:v>
                </c:pt>
                <c:pt idx="307">
                  <c:v>0.78048399158195392</c:v>
                </c:pt>
                <c:pt idx="308">
                  <c:v>0.75285344590183856</c:v>
                </c:pt>
                <c:pt idx="309">
                  <c:v>0.72309031993615991</c:v>
                </c:pt>
                <c:pt idx="310">
                  <c:v>0.69134190109385452</c:v>
                </c:pt>
                <c:pt idx="311">
                  <c:v>0.65782358936380803</c:v>
                </c:pt>
                <c:pt idx="312">
                  <c:v>0.62281610116890285</c:v>
                </c:pt>
                <c:pt idx="313">
                  <c:v>0.5866576392556988</c:v>
                </c:pt>
                <c:pt idx="314">
                  <c:v>0.54973129003865562</c:v>
                </c:pt>
                <c:pt idx="315">
                  <c:v>0.51244858001103166</c:v>
                </c:pt>
                <c:pt idx="316">
                  <c:v>0.51244858001103166</c:v>
                </c:pt>
                <c:pt idx="317">
                  <c:v>0.51244858001103166</c:v>
                </c:pt>
                <c:pt idx="318">
                  <c:v>0.51244858001103166</c:v>
                </c:pt>
                <c:pt idx="319">
                  <c:v>0.51244858001103166</c:v>
                </c:pt>
                <c:pt idx="320">
                  <c:v>0.51244858001103166</c:v>
                </c:pt>
                <c:pt idx="321">
                  <c:v>0.55313986987983221</c:v>
                </c:pt>
                <c:pt idx="322">
                  <c:v>0.5934081478527834</c:v>
                </c:pt>
                <c:pt idx="323">
                  <c:v>0.63221190000044503</c:v>
                </c:pt>
                <c:pt idx="324">
                  <c:v>0.66913970003562673</c:v>
                </c:pt>
                <c:pt idx="325">
                  <c:v>0.70388125264588031</c:v>
                </c:pt>
                <c:pt idx="326">
                  <c:v>0.73622248618083797</c:v>
                </c:pt>
                <c:pt idx="327">
                  <c:v>0.76604067905054907</c:v>
                </c:pt>
                <c:pt idx="328">
                  <c:v>0.7932944858531733</c:v>
                </c:pt>
                <c:pt idx="329">
                  <c:v>0.81801088662890886</c:v>
                </c:pt>
                <c:pt idx="330">
                  <c:v>0.84027094260340107</c:v>
                </c:pt>
                <c:pt idx="331">
                  <c:v>0.84027094260340107</c:v>
                </c:pt>
                <c:pt idx="332">
                  <c:v>0.84027094260340107</c:v>
                </c:pt>
                <c:pt idx="333">
                  <c:v>0.84027094260340107</c:v>
                </c:pt>
                <c:pt idx="334">
                  <c:v>0.84027094260340107</c:v>
                </c:pt>
                <c:pt idx="335">
                  <c:v>0.84027094260340107</c:v>
                </c:pt>
                <c:pt idx="336">
                  <c:v>0.81838304266879436</c:v>
                </c:pt>
                <c:pt idx="337">
                  <c:v>0.79414409071274805</c:v>
                </c:pt>
                <c:pt idx="338">
                  <c:v>0.76767286378526678</c:v>
                </c:pt>
                <c:pt idx="339">
                  <c:v>0.73901843440663406</c:v>
                </c:pt>
                <c:pt idx="340">
                  <c:v>0.70829269792745808</c:v>
                </c:pt>
                <c:pt idx="341">
                  <c:v>0.67567522937311941</c:v>
                </c:pt>
                <c:pt idx="342">
                  <c:v>0.64141301241939674</c:v>
                </c:pt>
                <c:pt idx="343">
                  <c:v>0.6058152664687837</c:v>
                </c:pt>
                <c:pt idx="344">
                  <c:v>0.56924328289187864</c:v>
                </c:pt>
                <c:pt idx="345">
                  <c:v>0.5320958481489404</c:v>
                </c:pt>
                <c:pt idx="346">
                  <c:v>0.5320958481489404</c:v>
                </c:pt>
                <c:pt idx="347">
                  <c:v>0.5320958481489404</c:v>
                </c:pt>
                <c:pt idx="348">
                  <c:v>0.5320958481489404</c:v>
                </c:pt>
                <c:pt idx="349">
                  <c:v>0.5320958481489404</c:v>
                </c:pt>
                <c:pt idx="350">
                  <c:v>0.5320958481489404</c:v>
                </c:pt>
                <c:pt idx="351">
                  <c:v>0.57239236560698536</c:v>
                </c:pt>
                <c:pt idx="352">
                  <c:v>0.61201875853130039</c:v>
                </c:pt>
                <c:pt idx="353">
                  <c:v>0.64997768498645914</c:v>
                </c:pt>
                <c:pt idx="354">
                  <c:v>0.6859015437160596</c:v>
                </c:pt>
                <c:pt idx="355">
                  <c:v>0.71952580799162869</c:v>
                </c:pt>
                <c:pt idx="356">
                  <c:v>0.75068068663112608</c:v>
                </c:pt>
                <c:pt idx="357">
                  <c:v>0.77928352541053059</c:v>
                </c:pt>
                <c:pt idx="358">
                  <c:v>0.8053271176939707</c:v>
                </c:pt>
                <c:pt idx="359">
                  <c:v>0.82886587607313789</c:v>
                </c:pt>
                <c:pt idx="360">
                  <c:v>0.85000156205832922</c:v>
                </c:pt>
                <c:pt idx="361">
                  <c:v>0.85000156205832922</c:v>
                </c:pt>
                <c:pt idx="362">
                  <c:v>0.85000156205832922</c:v>
                </c:pt>
                <c:pt idx="363">
                  <c:v>0.85000156205832922</c:v>
                </c:pt>
                <c:pt idx="364">
                  <c:v>0.85000156205832922</c:v>
                </c:pt>
                <c:pt idx="365">
                  <c:v>0.85000156205832922</c:v>
                </c:pt>
                <c:pt idx="366">
                  <c:v>0.82914283457827564</c:v>
                </c:pt>
                <c:pt idx="367">
                  <c:v>0.80596654552286318</c:v>
                </c:pt>
                <c:pt idx="368">
                  <c:v>0.78055558896305599</c:v>
                </c:pt>
                <c:pt idx="369">
                  <c:v>0.75293092753827018</c:v>
                </c:pt>
                <c:pt idx="370">
                  <c:v>0.72317338866342595</c:v>
                </c:pt>
                <c:pt idx="371">
                  <c:v>0.69143006773837346</c:v>
                </c:pt>
                <c:pt idx="372">
                  <c:v>0.65791618239772276</c:v>
                </c:pt>
                <c:pt idx="373">
                  <c:v>0.62291228107834196</c:v>
                </c:pt>
                <c:pt idx="374">
                  <c:v>0.58675642636179959</c:v>
                </c:pt>
                <c:pt idx="375">
                  <c:v>0.54983160423832866</c:v>
                </c:pt>
                <c:pt idx="376">
                  <c:v>0.54983160423832866</c:v>
                </c:pt>
                <c:pt idx="377">
                  <c:v>0.54983160423832866</c:v>
                </c:pt>
                <c:pt idx="378">
                  <c:v>0.54983160423832866</c:v>
                </c:pt>
                <c:pt idx="379">
                  <c:v>0.54983160423832866</c:v>
                </c:pt>
                <c:pt idx="380">
                  <c:v>0.54983160423832866</c:v>
                </c:pt>
                <c:pt idx="381">
                  <c:v>0.58966926861297642</c:v>
                </c:pt>
                <c:pt idx="382">
                  <c:v>0.62862351309500342</c:v>
                </c:pt>
                <c:pt idx="383">
                  <c:v>0.66574308490943701</c:v>
                </c:pt>
                <c:pt idx="384">
                  <c:v>0.70070164932876211</c:v>
                </c:pt>
                <c:pt idx="385">
                  <c:v>0.73327607935419437</c:v>
                </c:pt>
                <c:pt idx="386">
                  <c:v>0.76333539039400378</c:v>
                </c:pt>
                <c:pt idx="387">
                  <c:v>0.79083108016645776</c:v>
                </c:pt>
                <c:pt idx="388">
                  <c:v>0.81578428143338133</c:v>
                </c:pt>
                <c:pt idx="389">
                  <c:v>0.83827156058765973</c:v>
                </c:pt>
                <c:pt idx="390">
                  <c:v>0.85841086619626417</c:v>
                </c:pt>
                <c:pt idx="391">
                  <c:v>0.85841086619626417</c:v>
                </c:pt>
                <c:pt idx="392">
                  <c:v>0.85841086619626417</c:v>
                </c:pt>
                <c:pt idx="393">
                  <c:v>0.85841086619626417</c:v>
                </c:pt>
                <c:pt idx="394">
                  <c:v>0.85841086619626417</c:v>
                </c:pt>
                <c:pt idx="395">
                  <c:v>0.85841086619626417</c:v>
                </c:pt>
                <c:pt idx="396">
                  <c:v>0.83847187898981701</c:v>
                </c:pt>
                <c:pt idx="397">
                  <c:v>0.81625338562660654</c:v>
                </c:pt>
                <c:pt idx="398">
                  <c:v>0.7918083654583421</c:v>
                </c:pt>
                <c:pt idx="399">
                  <c:v>0.76513392234055255</c:v>
                </c:pt>
                <c:pt idx="400">
                  <c:v>0.73628380660371351</c:v>
                </c:pt>
                <c:pt idx="401">
                  <c:v>0.70537600855736726</c:v>
                </c:pt>
                <c:pt idx="402">
                  <c:v>0.67259636952809643</c:v>
                </c:pt>
                <c:pt idx="403">
                  <c:v>0.63819787495841918</c:v>
                </c:pt>
                <c:pt idx="404">
                  <c:v>0.60249501779692405</c:v>
                </c:pt>
                <c:pt idx="405">
                  <c:v>0.56585319536519629</c:v>
                </c:pt>
                <c:pt idx="406">
                  <c:v>0.56585319536519629</c:v>
                </c:pt>
                <c:pt idx="407">
                  <c:v>0.56585319536519629</c:v>
                </c:pt>
                <c:pt idx="408">
                  <c:v>0.56585319536519629</c:v>
                </c:pt>
                <c:pt idx="409">
                  <c:v>0.56585319536519629</c:v>
                </c:pt>
                <c:pt idx="410">
                  <c:v>0.56585319536519629</c:v>
                </c:pt>
                <c:pt idx="411">
                  <c:v>0.60519414886365708</c:v>
                </c:pt>
                <c:pt idx="412">
                  <c:v>0.64346819115196019</c:v>
                </c:pt>
                <c:pt idx="413">
                  <c:v>0.67977021274764282</c:v>
                </c:pt>
                <c:pt idx="414">
                  <c:v>0.71381206888136317</c:v>
                </c:pt>
                <c:pt idx="415">
                  <c:v>0.74540770279999202</c:v>
                </c:pt>
                <c:pt idx="416">
                  <c:v>0.77445995319466732</c:v>
                </c:pt>
                <c:pt idx="417">
                  <c:v>0.80094936318732801</c:v>
                </c:pt>
                <c:pt idx="418">
                  <c:v>0.82492059113221994</c:v>
                </c:pt>
                <c:pt idx="419">
                  <c:v>0.84646811482694617</c:v>
                </c:pt>
                <c:pt idx="420">
                  <c:v>0.86572254725795972</c:v>
                </c:pt>
                <c:pt idx="421">
                  <c:v>0.86572254725795972</c:v>
                </c:pt>
                <c:pt idx="422">
                  <c:v>0.86572254725795972</c:v>
                </c:pt>
                <c:pt idx="423">
                  <c:v>0.86572254725795972</c:v>
                </c:pt>
                <c:pt idx="424">
                  <c:v>0.86572254725795972</c:v>
                </c:pt>
                <c:pt idx="425">
                  <c:v>0.86572254725795972</c:v>
                </c:pt>
                <c:pt idx="426">
                  <c:v>0.84660628860975806</c:v>
                </c:pt>
                <c:pt idx="427">
                  <c:v>0.82525077008302128</c:v>
                </c:pt>
                <c:pt idx="428">
                  <c:v>0.80168398418184939</c:v>
                </c:pt>
                <c:pt idx="429">
                  <c:v>0.77588281355116906</c:v>
                </c:pt>
                <c:pt idx="430">
                  <c:v>0.74787750261542052</c:v>
                </c:pt>
                <c:pt idx="431">
                  <c:v>0.7177601501665779</c:v>
                </c:pt>
                <c:pt idx="432">
                  <c:v>0.68568975359885442</c:v>
                </c:pt>
                <c:pt idx="433">
                  <c:v>0.65189329735176049</c:v>
                </c:pt>
                <c:pt idx="434">
                  <c:v>0.61666209394962046</c:v>
                </c:pt>
                <c:pt idx="435">
                  <c:v>0.58034309492241987</c:v>
                </c:pt>
                <c:pt idx="436">
                  <c:v>0.58034309492241987</c:v>
                </c:pt>
                <c:pt idx="437">
                  <c:v>0.58034309492241987</c:v>
                </c:pt>
                <c:pt idx="438">
                  <c:v>0.58034309492241987</c:v>
                </c:pt>
                <c:pt idx="439">
                  <c:v>0.58034309492241987</c:v>
                </c:pt>
                <c:pt idx="440">
                  <c:v>0.58034309492241987</c:v>
                </c:pt>
                <c:pt idx="441">
                  <c:v>0.61916863569823677</c:v>
                </c:pt>
                <c:pt idx="442">
                  <c:v>0.65676967967017785</c:v>
                </c:pt>
                <c:pt idx="443">
                  <c:v>0.69228610391648515</c:v>
                </c:pt>
                <c:pt idx="444">
                  <c:v>0.72546470626607384</c:v>
                </c:pt>
                <c:pt idx="445">
                  <c:v>0.75615241735635375</c:v>
                </c:pt>
                <c:pt idx="446">
                  <c:v>0.78428147479604493</c:v>
                </c:pt>
                <c:pt idx="447">
                  <c:v>0.80985711750872125</c:v>
                </c:pt>
                <c:pt idx="448">
                  <c:v>0.83294356015970217</c:v>
                </c:pt>
                <c:pt idx="449">
                  <c:v>0.85364979060374724</c:v>
                </c:pt>
                <c:pt idx="450">
                  <c:v>0.87211633626945018</c:v>
                </c:pt>
                <c:pt idx="451">
                  <c:v>0.87211633626945018</c:v>
                </c:pt>
                <c:pt idx="452">
                  <c:v>0.87211633626945018</c:v>
                </c:pt>
                <c:pt idx="453">
                  <c:v>0.87211633626945018</c:v>
                </c:pt>
                <c:pt idx="454">
                  <c:v>0.87211633626945018</c:v>
                </c:pt>
                <c:pt idx="455">
                  <c:v>0.87211633626945018</c:v>
                </c:pt>
                <c:pt idx="456">
                  <c:v>0.8537372131585268</c:v>
                </c:pt>
                <c:pt idx="457">
                  <c:v>0.83315967804207647</c:v>
                </c:pt>
                <c:pt idx="458">
                  <c:v>0.81039079243312673</c:v>
                </c:pt>
                <c:pt idx="459">
                  <c:v>0.78539029783737435</c:v>
                </c:pt>
                <c:pt idx="460">
                  <c:v>0.75816806862741537</c:v>
                </c:pt>
                <c:pt idx="461">
                  <c:v>0.72879327036042874</c:v>
                </c:pt>
                <c:pt idx="462">
                  <c:v>0.69740056144328799</c:v>
                </c:pt>
                <c:pt idx="463">
                  <c:v>0.6641927105899087</c:v>
                </c:pt>
                <c:pt idx="464">
                  <c:v>0.62943870326423956</c:v>
                </c:pt>
                <c:pt idx="465">
                  <c:v>0.59346684939553263</c:v>
                </c:pt>
                <c:pt idx="466">
                  <c:v>0.59346684939553263</c:v>
                </c:pt>
                <c:pt idx="467">
                  <c:v>0.59346684939553263</c:v>
                </c:pt>
                <c:pt idx="468">
                  <c:v>0.59346684939553263</c:v>
                </c:pt>
                <c:pt idx="469">
                  <c:v>0.59346684939553263</c:v>
                </c:pt>
                <c:pt idx="470">
                  <c:v>0.59346684939553263</c:v>
                </c:pt>
                <c:pt idx="471">
                  <c:v>0.631772051993855</c:v>
                </c:pt>
                <c:pt idx="472">
                  <c:v>0.66871748832395905</c:v>
                </c:pt>
                <c:pt idx="473">
                  <c:v>0.70348611965322283</c:v>
                </c:pt>
                <c:pt idx="474">
                  <c:v>0.73585647842342317</c:v>
                </c:pt>
                <c:pt idx="475">
                  <c:v>0.76570474479168826</c:v>
                </c:pt>
                <c:pt idx="476">
                  <c:v>0.79298868692250102</c:v>
                </c:pt>
                <c:pt idx="477">
                  <c:v>0.81773456302852254</c:v>
                </c:pt>
                <c:pt idx="478">
                  <c:v>0.84002288095416</c:v>
                </c:pt>
                <c:pt idx="479">
                  <c:v>0.85997441161109578</c:v>
                </c:pt>
                <c:pt idx="480">
                  <c:v>0.8777374465076504</c:v>
                </c:pt>
                <c:pt idx="481">
                  <c:v>0.8777374465076504</c:v>
                </c:pt>
                <c:pt idx="482">
                  <c:v>0.8777374465076504</c:v>
                </c:pt>
                <c:pt idx="483">
                  <c:v>0.8777374465076504</c:v>
                </c:pt>
                <c:pt idx="484">
                  <c:v>0.8777374465076504</c:v>
                </c:pt>
                <c:pt idx="485">
                  <c:v>0.8777374465076504</c:v>
                </c:pt>
                <c:pt idx="486">
                  <c:v>0.86002009853395134</c:v>
                </c:pt>
                <c:pt idx="487">
                  <c:v>0.84014474280647045</c:v>
                </c:pt>
                <c:pt idx="488">
                  <c:v>0.81810084620554657</c:v>
                </c:pt>
                <c:pt idx="489">
                  <c:v>0.79383360174383399</c:v>
                </c:pt>
                <c:pt idx="490">
                  <c:v>0.7673352355160965</c:v>
                </c:pt>
                <c:pt idx="491">
                  <c:v>0.73865464638419542</c:v>
                </c:pt>
                <c:pt idx="492">
                  <c:v>0.70790453460297054</c:v>
                </c:pt>
                <c:pt idx="493">
                  <c:v>0.67526531124770706</c:v>
                </c:pt>
                <c:pt idx="494">
                  <c:v>0.64098476321972475</c:v>
                </c:pt>
                <c:pt idx="495">
                  <c:v>0.60537281845548874</c:v>
                </c:pt>
                <c:pt idx="496">
                  <c:v>0.60537281845548874</c:v>
                </c:pt>
                <c:pt idx="497">
                  <c:v>0.60537281845548874</c:v>
                </c:pt>
                <c:pt idx="498">
                  <c:v>0.60537281845548874</c:v>
                </c:pt>
                <c:pt idx="499">
                  <c:v>0.60537281845548874</c:v>
                </c:pt>
                <c:pt idx="500">
                  <c:v>0.60537281845548874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4E-49CA-8005-471443CF1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2265600"/>
        <c:axId val="739476880"/>
      </c:scatterChart>
      <c:valAx>
        <c:axId val="772265600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9476880"/>
        <c:crosses val="autoZero"/>
        <c:crossBetween val="midCat"/>
        <c:majorUnit val="50"/>
      </c:valAx>
      <c:valAx>
        <c:axId val="739476880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722656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543647321862546E-2"/>
          <c:y val="7.395510905964342E-2"/>
          <c:w val="0.89683999960777006"/>
          <c:h val="0.86067679731915403"/>
        </c:manualLayout>
      </c:layout>
      <c:scatterChart>
        <c:scatterStyle val="lineMarker"/>
        <c:varyColors val="0"/>
        <c:ser>
          <c:idx val="2"/>
          <c:order val="0"/>
          <c:tx>
            <c:v>f(AA)</c:v>
          </c:tx>
          <c:spPr>
            <a:ln w="28575">
              <a:solidFill>
                <a:srgbClr val="00B0F0"/>
              </a:solidFill>
            </a:ln>
          </c:spPr>
          <c:marker>
            <c:symbol val="none"/>
          </c:marker>
          <c:yVal>
            <c:numRef>
              <c:f>'(4) GSM var env simple (2)'!$I$15:$I$515</c:f>
              <c:numCache>
                <c:formatCode>0.0000</c:formatCode>
                <c:ptCount val="50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0.28804393569564851</c:v>
                </c:pt>
                <c:pt idx="7">
                  <c:v>0.32855459037918472</c:v>
                </c:pt>
                <c:pt idx="8">
                  <c:v>0.37054593157762938</c:v>
                </c:pt>
                <c:pt idx="9">
                  <c:v>0.41338648850216969</c:v>
                </c:pt>
                <c:pt idx="10">
                  <c:v>0.45644435669600469</c:v>
                </c:pt>
                <c:pt idx="11">
                  <c:v>0.49911615746712645</c:v>
                </c:pt>
                <c:pt idx="12">
                  <c:v>0.54085458755202798</c:v>
                </c:pt>
                <c:pt idx="13">
                  <c:v>0.58118825539628061</c:v>
                </c:pt>
                <c:pt idx="14">
                  <c:v>0.6197332666679205</c:v>
                </c:pt>
                <c:pt idx="15">
                  <c:v>0.65619714895704062</c:v>
                </c:pt>
                <c:pt idx="16">
                  <c:v>0.65619714895704062</c:v>
                </c:pt>
                <c:pt idx="17">
                  <c:v>0.65619714895704062</c:v>
                </c:pt>
                <c:pt idx="18">
                  <c:v>0.65619714895704062</c:v>
                </c:pt>
                <c:pt idx="19">
                  <c:v>0.65619714895704062</c:v>
                </c:pt>
                <c:pt idx="20">
                  <c:v>0.65619714895704062</c:v>
                </c:pt>
                <c:pt idx="21">
                  <c:v>0.61172336558078366</c:v>
                </c:pt>
                <c:pt idx="22">
                  <c:v>0.5642801990932893</c:v>
                </c:pt>
                <c:pt idx="23">
                  <c:v>0.5149229234486693</c:v>
                </c:pt>
                <c:pt idx="24">
                  <c:v>0.4644923528435525</c:v>
                </c:pt>
                <c:pt idx="25">
                  <c:v>0.41393741510587412</c:v>
                </c:pt>
                <c:pt idx="26">
                  <c:v>0.36425683311581541</c:v>
                </c:pt>
                <c:pt idx="27">
                  <c:v>0.31642601080064769</c:v>
                </c:pt>
                <c:pt idx="28">
                  <c:v>0.27132306125250238</c:v>
                </c:pt>
                <c:pt idx="29">
                  <c:v>0.22966534918912115</c:v>
                </c:pt>
                <c:pt idx="30">
                  <c:v>0.19196600445993911</c:v>
                </c:pt>
                <c:pt idx="31">
                  <c:v>0.19196600445993911</c:v>
                </c:pt>
                <c:pt idx="32">
                  <c:v>0.19196600445993911</c:v>
                </c:pt>
                <c:pt idx="33">
                  <c:v>0.19196600445993911</c:v>
                </c:pt>
                <c:pt idx="34">
                  <c:v>0.19196600445993911</c:v>
                </c:pt>
                <c:pt idx="35">
                  <c:v>0.19196600445993911</c:v>
                </c:pt>
                <c:pt idx="36">
                  <c:v>0.22557101397868368</c:v>
                </c:pt>
                <c:pt idx="37">
                  <c:v>0.26237479474724856</c:v>
                </c:pt>
                <c:pt idx="38">
                  <c:v>0.30159036060688194</c:v>
                </c:pt>
                <c:pt idx="39">
                  <c:v>0.34267534720491238</c:v>
                </c:pt>
                <c:pt idx="40">
                  <c:v>0.38502629071531336</c:v>
                </c:pt>
                <c:pt idx="41">
                  <c:v>0.42801068833181249</c:v>
                </c:pt>
                <c:pt idx="42">
                  <c:v>0.47100283780408336</c:v>
                </c:pt>
                <c:pt idx="43">
                  <c:v>0.51341566756743007</c:v>
                </c:pt>
                <c:pt idx="44">
                  <c:v>0.55472583595204283</c:v>
                </c:pt>
                <c:pt idx="45">
                  <c:v>0.59449076080511454</c:v>
                </c:pt>
                <c:pt idx="46">
                  <c:v>0.59449076080511454</c:v>
                </c:pt>
                <c:pt idx="47">
                  <c:v>0.59449076080511454</c:v>
                </c:pt>
                <c:pt idx="48">
                  <c:v>0.59449076080511454</c:v>
                </c:pt>
                <c:pt idx="49">
                  <c:v>0.59449076080511454</c:v>
                </c:pt>
                <c:pt idx="50">
                  <c:v>0.59449076080511454</c:v>
                </c:pt>
                <c:pt idx="51">
                  <c:v>0.54674446430565515</c:v>
                </c:pt>
                <c:pt idx="52">
                  <c:v>0.49690402258468386</c:v>
                </c:pt>
                <c:pt idx="53">
                  <c:v>0.44631566308381732</c:v>
                </c:pt>
                <c:pt idx="54">
                  <c:v>0.39595915564276457</c:v>
                </c:pt>
                <c:pt idx="55">
                  <c:v>0.34683361712936206</c:v>
                </c:pt>
                <c:pt idx="56">
                  <c:v>0.29988774104904753</c:v>
                </c:pt>
                <c:pt idx="57">
                  <c:v>0.25594839025010724</c:v>
                </c:pt>
                <c:pt idx="58">
                  <c:v>0.21566339819759472</c:v>
                </c:pt>
                <c:pt idx="59">
                  <c:v>0.17946679342300531</c:v>
                </c:pt>
                <c:pt idx="60">
                  <c:v>0.14756985417929588</c:v>
                </c:pt>
                <c:pt idx="61">
                  <c:v>0.14756985417929588</c:v>
                </c:pt>
                <c:pt idx="62">
                  <c:v>0.14756985417929588</c:v>
                </c:pt>
                <c:pt idx="63">
                  <c:v>0.14756985417929588</c:v>
                </c:pt>
                <c:pt idx="64">
                  <c:v>0.14756985417929588</c:v>
                </c:pt>
                <c:pt idx="65">
                  <c:v>0.14756985417929588</c:v>
                </c:pt>
                <c:pt idx="66">
                  <c:v>0.1764823518510629</c:v>
                </c:pt>
                <c:pt idx="67">
                  <c:v>0.20895613861703594</c:v>
                </c:pt>
                <c:pt idx="68">
                  <c:v>0.24445067640002541</c:v>
                </c:pt>
                <c:pt idx="69">
                  <c:v>0.28257734042501187</c:v>
                </c:pt>
                <c:pt idx="70">
                  <c:v>0.32284087178910698</c:v>
                </c:pt>
                <c:pt idx="71">
                  <c:v>0.36466468166019095</c:v>
                </c:pt>
                <c:pt idx="72">
                  <c:v>0.40742557939301899</c:v>
                </c:pt>
                <c:pt idx="73">
                  <c:v>0.45049031453121491</c:v>
                </c:pt>
                <c:pt idx="74">
                  <c:v>0.49324975820845762</c:v>
                </c:pt>
                <c:pt idx="75">
                  <c:v>0.53514747026509202</c:v>
                </c:pt>
                <c:pt idx="76">
                  <c:v>0.53514747026509202</c:v>
                </c:pt>
                <c:pt idx="77">
                  <c:v>0.53514747026509202</c:v>
                </c:pt>
                <c:pt idx="78">
                  <c:v>0.53514747026509202</c:v>
                </c:pt>
                <c:pt idx="79">
                  <c:v>0.53514747026509202</c:v>
                </c:pt>
                <c:pt idx="80">
                  <c:v>0.53514747026509202</c:v>
                </c:pt>
                <c:pt idx="81">
                  <c:v>0.48560533414071594</c:v>
                </c:pt>
                <c:pt idx="82">
                  <c:v>0.434988690987542</c:v>
                </c:pt>
                <c:pt idx="83">
                  <c:v>0.38482160096257589</c:v>
                </c:pt>
                <c:pt idx="84">
                  <c:v>0.33610478517343784</c:v>
                </c:pt>
                <c:pt idx="85">
                  <c:v>0.2897656102409048</c:v>
                </c:pt>
                <c:pt idx="86">
                  <c:v>0.24659514154883594</c:v>
                </c:pt>
                <c:pt idx="87">
                  <c:v>0.20719547869789406</c:v>
                </c:pt>
                <c:pt idx="88">
                  <c:v>0.17195065487356789</c:v>
                </c:pt>
                <c:pt idx="89">
                  <c:v>0.14102340201749244</c:v>
                </c:pt>
                <c:pt idx="90">
                  <c:v>0.11437496541949875</c:v>
                </c:pt>
                <c:pt idx="91">
                  <c:v>0.11437496541949875</c:v>
                </c:pt>
                <c:pt idx="92">
                  <c:v>0.11437496541949875</c:v>
                </c:pt>
                <c:pt idx="93">
                  <c:v>0.11437496541949875</c:v>
                </c:pt>
                <c:pt idx="94">
                  <c:v>0.11437496541949875</c:v>
                </c:pt>
                <c:pt idx="95">
                  <c:v>0.11437496541949875</c:v>
                </c:pt>
                <c:pt idx="96">
                  <c:v>0.13889507719058031</c:v>
                </c:pt>
                <c:pt idx="97">
                  <c:v>0.1670485856976989</c:v>
                </c:pt>
                <c:pt idx="98">
                  <c:v>0.19853016342089541</c:v>
                </c:pt>
                <c:pt idx="99">
                  <c:v>0.23312298996497618</c:v>
                </c:pt>
                <c:pt idx="100">
                  <c:v>0.27048043131880173</c:v>
                </c:pt>
                <c:pt idx="101">
                  <c:v>0.31013877742790341</c:v>
                </c:pt>
                <c:pt idx="102">
                  <c:v>0.35154319542615364</c:v>
                </c:pt>
                <c:pt idx="103">
                  <c:v>0.39408105415792599</c:v>
                </c:pt>
                <c:pt idx="104">
                  <c:v>0.43711838322743257</c:v>
                </c:pt>
                <c:pt idx="105">
                  <c:v>0.48003518816579682</c:v>
                </c:pt>
                <c:pt idx="106">
                  <c:v>0.48003518816579682</c:v>
                </c:pt>
                <c:pt idx="107">
                  <c:v>0.48003518816579682</c:v>
                </c:pt>
                <c:pt idx="108">
                  <c:v>0.48003518816579682</c:v>
                </c:pt>
                <c:pt idx="109">
                  <c:v>0.48003518816579682</c:v>
                </c:pt>
                <c:pt idx="110">
                  <c:v>0.48003518816579682</c:v>
                </c:pt>
                <c:pt idx="111">
                  <c:v>0.43001919055361798</c:v>
                </c:pt>
                <c:pt idx="112">
                  <c:v>0.37995846824698559</c:v>
                </c:pt>
                <c:pt idx="113">
                  <c:v>0.33143584777444018</c:v>
                </c:pt>
                <c:pt idx="114">
                  <c:v>0.28537548268388635</c:v>
                </c:pt>
                <c:pt idx="115">
                  <c:v>0.24255197199095643</c:v>
                </c:pt>
                <c:pt idx="116">
                  <c:v>0.20354687558732115</c:v>
                </c:pt>
                <c:pt idx="117">
                  <c:v>0.16872223234843189</c:v>
                </c:pt>
                <c:pt idx="118">
                  <c:v>0.13821978803489132</c:v>
                </c:pt>
                <c:pt idx="119">
                  <c:v>0.11198276551596793</c:v>
                </c:pt>
                <c:pt idx="120">
                  <c:v>8.9793436572637469E-2</c:v>
                </c:pt>
                <c:pt idx="121">
                  <c:v>8.9793436572637469E-2</c:v>
                </c:pt>
                <c:pt idx="122">
                  <c:v>8.9793436572637469E-2</c:v>
                </c:pt>
                <c:pt idx="123">
                  <c:v>8.9793436572637469E-2</c:v>
                </c:pt>
                <c:pt idx="124">
                  <c:v>8.9793436572637469E-2</c:v>
                </c:pt>
                <c:pt idx="125">
                  <c:v>8.9793436572637469E-2</c:v>
                </c:pt>
                <c:pt idx="126">
                  <c:v>0.11048050512767409</c:v>
                </c:pt>
                <c:pt idx="127">
                  <c:v>0.13468529650038463</c:v>
                </c:pt>
                <c:pt idx="128">
                  <c:v>0.16229642789546678</c:v>
                </c:pt>
                <c:pt idx="129">
                  <c:v>0.19325458748755531</c:v>
                </c:pt>
                <c:pt idx="130">
                  <c:v>0.22736753369384222</c:v>
                </c:pt>
                <c:pt idx="131">
                  <c:v>0.26430922553624764</c:v>
                </c:pt>
                <c:pt idx="132">
                  <c:v>0.30363326313748779</c:v>
                </c:pt>
                <c:pt idx="133">
                  <c:v>0.34479735220635888</c:v>
                </c:pt>
                <c:pt idx="134">
                  <c:v>0.38719571899764865</c:v>
                </c:pt>
                <c:pt idx="135">
                  <c:v>0.4301953625813732</c:v>
                </c:pt>
                <c:pt idx="136">
                  <c:v>0.4301953625813732</c:v>
                </c:pt>
                <c:pt idx="137">
                  <c:v>0.4301953625813732</c:v>
                </c:pt>
                <c:pt idx="138">
                  <c:v>0.4301953625813732</c:v>
                </c:pt>
                <c:pt idx="139">
                  <c:v>0.4301953625813732</c:v>
                </c:pt>
                <c:pt idx="140">
                  <c:v>0.4301953625813732</c:v>
                </c:pt>
                <c:pt idx="141">
                  <c:v>0.38075035494841319</c:v>
                </c:pt>
                <c:pt idx="142">
                  <c:v>0.33220325917895677</c:v>
                </c:pt>
                <c:pt idx="143">
                  <c:v>0.28609654926220968</c:v>
                </c:pt>
                <c:pt idx="144">
                  <c:v>0.24321549127792749</c:v>
                </c:pt>
                <c:pt idx="145">
                  <c:v>0.20414515013373302</c:v>
                </c:pt>
                <c:pt idx="146">
                  <c:v>0.16925119024172208</c:v>
                </c:pt>
                <c:pt idx="147">
                  <c:v>0.13867880021719597</c:v>
                </c:pt>
                <c:pt idx="148">
                  <c:v>0.11237414677924047</c:v>
                </c:pt>
                <c:pt idx="149">
                  <c:v>9.0121754634165968E-2</c:v>
                </c:pt>
                <c:pt idx="150">
                  <c:v>7.1589734355279641E-2</c:v>
                </c:pt>
                <c:pt idx="151">
                  <c:v>7.1589734355279641E-2</c:v>
                </c:pt>
                <c:pt idx="152">
                  <c:v>7.1589734355279641E-2</c:v>
                </c:pt>
                <c:pt idx="153">
                  <c:v>7.1589734355279641E-2</c:v>
                </c:pt>
                <c:pt idx="154">
                  <c:v>7.1589734355279641E-2</c:v>
                </c:pt>
                <c:pt idx="155">
                  <c:v>7.1589734355279641E-2</c:v>
                </c:pt>
                <c:pt idx="156">
                  <c:v>8.9064041391670706E-2</c:v>
                </c:pt>
                <c:pt idx="157">
                  <c:v>0.10983940774560126</c:v>
                </c:pt>
                <c:pt idx="158">
                  <c:v>0.13394990685039571</c:v>
                </c:pt>
                <c:pt idx="159">
                  <c:v>0.16146442175999856</c:v>
                </c:pt>
                <c:pt idx="160">
                  <c:v>0.1923294088797261</c:v>
                </c:pt>
                <c:pt idx="161">
                  <c:v>0.22635653161534913</c:v>
                </c:pt>
                <c:pt idx="162">
                  <c:v>0.26322342600124815</c:v>
                </c:pt>
                <c:pt idx="163">
                  <c:v>0.30248682325571169</c:v>
                </c:pt>
                <c:pt idx="164">
                  <c:v>0.34360673694869376</c:v>
                </c:pt>
                <c:pt idx="165">
                  <c:v>0.38597870559276731</c:v>
                </c:pt>
                <c:pt idx="166">
                  <c:v>0.38597870559276731</c:v>
                </c:pt>
                <c:pt idx="167">
                  <c:v>0.38597870559276731</c:v>
                </c:pt>
                <c:pt idx="168">
                  <c:v>0.38597870559276731</c:v>
                </c:pt>
                <c:pt idx="169">
                  <c:v>0.38597870559276731</c:v>
                </c:pt>
                <c:pt idx="170">
                  <c:v>0.38597870559276731</c:v>
                </c:pt>
                <c:pt idx="171">
                  <c:v>0.33784503627303403</c:v>
                </c:pt>
                <c:pt idx="172">
                  <c:v>0.29141223205711997</c:v>
                </c:pt>
                <c:pt idx="173">
                  <c:v>0.24811383793770314</c:v>
                </c:pt>
                <c:pt idx="174">
                  <c:v>0.2085678233280138</c:v>
                </c:pt>
                <c:pt idx="175">
                  <c:v>0.17316653348963515</c:v>
                </c:pt>
                <c:pt idx="176">
                  <c:v>0.14208058724861256</c:v>
                </c:pt>
                <c:pt idx="177">
                  <c:v>0.1152780498762694</c:v>
                </c:pt>
                <c:pt idx="178">
                  <c:v>9.2560340254686305E-2</c:v>
                </c:pt>
                <c:pt idx="179">
                  <c:v>7.360694488550959E-2</c:v>
                </c:pt>
                <c:pt idx="180">
                  <c:v>5.8021324440990091E-2</c:v>
                </c:pt>
                <c:pt idx="181">
                  <c:v>5.8021324440990091E-2</c:v>
                </c:pt>
                <c:pt idx="182">
                  <c:v>5.8021324440990091E-2</c:v>
                </c:pt>
                <c:pt idx="183">
                  <c:v>5.8021324440990091E-2</c:v>
                </c:pt>
                <c:pt idx="184">
                  <c:v>5.8021324440990091E-2</c:v>
                </c:pt>
                <c:pt idx="185">
                  <c:v>5.8021324440990091E-2</c:v>
                </c:pt>
                <c:pt idx="186">
                  <c:v>7.2860715549283833E-2</c:v>
                </c:pt>
                <c:pt idx="187">
                  <c:v>9.074325194158156E-2</c:v>
                </c:pt>
                <c:pt idx="188">
                  <c:v>0.11180491296042536</c:v>
                </c:pt>
                <c:pt idx="189">
                  <c:v>0.1362107620851945</c:v>
                </c:pt>
                <c:pt idx="190">
                  <c:v>0.16402110395406752</c:v>
                </c:pt>
                <c:pt idx="191">
                  <c:v>0.19517094799933354</c:v>
                </c:pt>
                <c:pt idx="192">
                  <c:v>0.22946007534554183</c:v>
                </c:pt>
                <c:pt idx="193">
                  <c:v>0.26655489666990934</c:v>
                </c:pt>
                <c:pt idx="194">
                  <c:v>0.30600261729283895</c:v>
                </c:pt>
                <c:pt idx="195">
                  <c:v>0.34725626655996544</c:v>
                </c:pt>
                <c:pt idx="196">
                  <c:v>0.34725626655996544</c:v>
                </c:pt>
                <c:pt idx="197">
                  <c:v>0.34725626655996544</c:v>
                </c:pt>
                <c:pt idx="198">
                  <c:v>0.34725626655996544</c:v>
                </c:pt>
                <c:pt idx="199">
                  <c:v>0.34725626655996544</c:v>
                </c:pt>
                <c:pt idx="200">
                  <c:v>0.34725626655996544</c:v>
                </c:pt>
                <c:pt idx="201">
                  <c:v>0.30090200829017644</c:v>
                </c:pt>
                <c:pt idx="202">
                  <c:v>0.25689583625800733</c:v>
                </c:pt>
                <c:pt idx="203">
                  <c:v>0.21652339111819313</c:v>
                </c:pt>
                <c:pt idx="204">
                  <c:v>0.18023194624436792</c:v>
                </c:pt>
                <c:pt idx="205">
                  <c:v>0.14823779851584215</c:v>
                </c:pt>
                <c:pt idx="206">
                  <c:v>0.12054894307893146</c:v>
                </c:pt>
                <c:pt idx="207">
                  <c:v>9.6998197440066616E-2</c:v>
                </c:pt>
                <c:pt idx="208">
                  <c:v>7.7286741642634757E-2</c:v>
                </c:pt>
                <c:pt idx="209">
                  <c:v>6.103032972161105E-2</c:v>
                </c:pt>
                <c:pt idx="210">
                  <c:v>4.7801920246505814E-2</c:v>
                </c:pt>
                <c:pt idx="211">
                  <c:v>4.7801920246505814E-2</c:v>
                </c:pt>
                <c:pt idx="212">
                  <c:v>4.7801920246505814E-2</c:v>
                </c:pt>
                <c:pt idx="213">
                  <c:v>4.7801920246505814E-2</c:v>
                </c:pt>
                <c:pt idx="214">
                  <c:v>4.7801920246505814E-2</c:v>
                </c:pt>
                <c:pt idx="215">
                  <c:v>4.7801920246505814E-2</c:v>
                </c:pt>
                <c:pt idx="216">
                  <c:v>6.050174685355314E-2</c:v>
                </c:pt>
                <c:pt idx="217">
                  <c:v>7.5981374104154037E-2</c:v>
                </c:pt>
                <c:pt idx="218">
                  <c:v>9.4444259461096122E-2</c:v>
                </c:pt>
                <c:pt idx="219">
                  <c:v>0.11612322568122113</c:v>
                </c:pt>
                <c:pt idx="220">
                  <c:v>0.14116643519342736</c:v>
                </c:pt>
                <c:pt idx="221">
                  <c:v>0.16961194278496952</c:v>
                </c:pt>
                <c:pt idx="222">
                  <c:v>0.20136982331058118</c:v>
                </c:pt>
                <c:pt idx="223">
                  <c:v>0.2362143316797978</c:v>
                </c:pt>
                <c:pt idx="224">
                  <c:v>0.27378808791342074</c:v>
                </c:pt>
                <c:pt idx="225">
                  <c:v>0.31361844699859986</c:v>
                </c:pt>
                <c:pt idx="226">
                  <c:v>0.31361844699859986</c:v>
                </c:pt>
                <c:pt idx="227">
                  <c:v>0.31361844699859986</c:v>
                </c:pt>
                <c:pt idx="228">
                  <c:v>0.31361844699859986</c:v>
                </c:pt>
                <c:pt idx="229">
                  <c:v>0.31361844699859986</c:v>
                </c:pt>
                <c:pt idx="230">
                  <c:v>0.31361844699859986</c:v>
                </c:pt>
                <c:pt idx="231">
                  <c:v>0.26929654447723628</c:v>
                </c:pt>
                <c:pt idx="232">
                  <c:v>0.22782143810176433</c:v>
                </c:pt>
                <c:pt idx="233">
                  <c:v>0.19031505640905497</c:v>
                </c:pt>
                <c:pt idx="234">
                  <c:v>0.15706568794865058</c:v>
                </c:pt>
                <c:pt idx="235">
                  <c:v>0.1281390551199578</c:v>
                </c:pt>
                <c:pt idx="236">
                  <c:v>0.1034145840002768</c:v>
                </c:pt>
                <c:pt idx="237">
                  <c:v>8.2626838524994306E-2</c:v>
                </c:pt>
                <c:pt idx="238">
                  <c:v>6.5411693858886941E-2</c:v>
                </c:pt>
                <c:pt idx="239">
                  <c:v>5.1350517504173264E-2</c:v>
                </c:pt>
                <c:pt idx="240">
                  <c:v>4.0007728138229552E-2</c:v>
                </c:pt>
                <c:pt idx="241">
                  <c:v>4.0007728138229552E-2</c:v>
                </c:pt>
                <c:pt idx="242">
                  <c:v>4.0007728138229552E-2</c:v>
                </c:pt>
                <c:pt idx="243">
                  <c:v>4.0007728138229552E-2</c:v>
                </c:pt>
                <c:pt idx="244">
                  <c:v>4.0007728138229552E-2</c:v>
                </c:pt>
                <c:pt idx="245">
                  <c:v>4.0007728138229552E-2</c:v>
                </c:pt>
                <c:pt idx="246">
                  <c:v>5.0974599963305015E-2</c:v>
                </c:pt>
                <c:pt idx="247">
                  <c:v>6.4471482185915363E-2</c:v>
                </c:pt>
                <c:pt idx="248">
                  <c:v>8.0744007116827818E-2</c:v>
                </c:pt>
                <c:pt idx="249">
                  <c:v>0.10007005556989854</c:v>
                </c:pt>
                <c:pt idx="250">
                  <c:v>0.12266251665280463</c:v>
                </c:pt>
                <c:pt idx="251">
                  <c:v>0.14864155108087493</c:v>
                </c:pt>
                <c:pt idx="252">
                  <c:v>0.17801147091575345</c:v>
                </c:pt>
                <c:pt idx="253">
                  <c:v>0.21064534225662737</c:v>
                </c:pt>
                <c:pt idx="254">
                  <c:v>0.24628031971633513</c:v>
                </c:pt>
                <c:pt idx="255">
                  <c:v>0.28452524693393916</c:v>
                </c:pt>
                <c:pt idx="256">
                  <c:v>0.28452524693393916</c:v>
                </c:pt>
                <c:pt idx="257">
                  <c:v>0.28452524693393916</c:v>
                </c:pt>
                <c:pt idx="258">
                  <c:v>0.28452524693393916</c:v>
                </c:pt>
                <c:pt idx="259">
                  <c:v>0.28452524693393916</c:v>
                </c:pt>
                <c:pt idx="260">
                  <c:v>0.28452524693393916</c:v>
                </c:pt>
                <c:pt idx="261">
                  <c:v>0.24233291015078812</c:v>
                </c:pt>
                <c:pt idx="262">
                  <c:v>0.20335646325330392</c:v>
                </c:pt>
                <c:pt idx="263">
                  <c:v>0.16855400198581005</c:v>
                </c:pt>
                <c:pt idx="264">
                  <c:v>0.13807383254593947</c:v>
                </c:pt>
                <c:pt idx="265">
                  <c:v>0.11185833762967934</c:v>
                </c:pt>
                <c:pt idx="266">
                  <c:v>8.9689075144255587E-2</c:v>
                </c:pt>
                <c:pt idx="267">
                  <c:v>7.1232180128057612E-2</c:v>
                </c:pt>
                <c:pt idx="268">
                  <c:v>5.6083924563814141E-2</c:v>
                </c:pt>
                <c:pt idx="269">
                  <c:v>4.3811044497787492E-2</c:v>
                </c:pt>
                <c:pt idx="270">
                  <c:v>3.3982738810991321E-2</c:v>
                </c:pt>
                <c:pt idx="271">
                  <c:v>3.3982738810991321E-2</c:v>
                </c:pt>
                <c:pt idx="272">
                  <c:v>3.3982738810991321E-2</c:v>
                </c:pt>
                <c:pt idx="273">
                  <c:v>3.3982738810991321E-2</c:v>
                </c:pt>
                <c:pt idx="274">
                  <c:v>3.3982738810991321E-2</c:v>
                </c:pt>
                <c:pt idx="275">
                  <c:v>3.3982738810991321E-2</c:v>
                </c:pt>
                <c:pt idx="276">
                  <c:v>4.3543049580678464E-2</c:v>
                </c:pt>
                <c:pt idx="277">
                  <c:v>5.5405675965235053E-2</c:v>
                </c:pt>
                <c:pt idx="278">
                  <c:v>6.9840662908041445E-2</c:v>
                </c:pt>
                <c:pt idx="279">
                  <c:v>8.7153923676553433E-2</c:v>
                </c:pt>
                <c:pt idx="280">
                  <c:v>0.1076041779968487</c:v>
                </c:pt>
                <c:pt idx="281">
                  <c:v>0.13137479648826805</c:v>
                </c:pt>
                <c:pt idx="282">
                  <c:v>0.1585476684445174</c:v>
                </c:pt>
                <c:pt idx="283">
                  <c:v>0.18908238444031236</c:v>
                </c:pt>
                <c:pt idx="284">
                  <c:v>0.22280431749742502</c:v>
                </c:pt>
                <c:pt idx="285">
                  <c:v>0.25940417305235397</c:v>
                </c:pt>
                <c:pt idx="286">
                  <c:v>0.25940417305235397</c:v>
                </c:pt>
                <c:pt idx="287">
                  <c:v>0.25940417305235397</c:v>
                </c:pt>
                <c:pt idx="288">
                  <c:v>0.25940417305235397</c:v>
                </c:pt>
                <c:pt idx="289">
                  <c:v>0.25940417305235397</c:v>
                </c:pt>
                <c:pt idx="290">
                  <c:v>0.25940417305235397</c:v>
                </c:pt>
                <c:pt idx="291">
                  <c:v>0.21933365161480775</c:v>
                </c:pt>
                <c:pt idx="292">
                  <c:v>0.1827411940549265</c:v>
                </c:pt>
                <c:pt idx="293">
                  <c:v>0.15043028203311065</c:v>
                </c:pt>
                <c:pt idx="294">
                  <c:v>0.12243040683936357</c:v>
                </c:pt>
                <c:pt idx="295">
                  <c:v>9.8585886553672925E-2</c:v>
                </c:pt>
                <c:pt idx="296">
                  <c:v>7.8605952278977126E-2</c:v>
                </c:pt>
                <c:pt idx="297">
                  <c:v>6.211108748929435E-2</c:v>
                </c:pt>
                <c:pt idx="298">
                  <c:v>4.8676084167595668E-2</c:v>
                </c:pt>
                <c:pt idx="299">
                  <c:v>3.7865790753263066E-2</c:v>
                </c:pt>
                <c:pt idx="300">
                  <c:v>2.9261757289953561E-2</c:v>
                </c:pt>
                <c:pt idx="301">
                  <c:v>2.9261757289953561E-2</c:v>
                </c:pt>
                <c:pt idx="302">
                  <c:v>2.9261757289953561E-2</c:v>
                </c:pt>
                <c:pt idx="303">
                  <c:v>2.9261757289953561E-2</c:v>
                </c:pt>
                <c:pt idx="304">
                  <c:v>2.9261757289953561E-2</c:v>
                </c:pt>
                <c:pt idx="305">
                  <c:v>2.9261757289953561E-2</c:v>
                </c:pt>
                <c:pt idx="306">
                  <c:v>3.7674851218670272E-2</c:v>
                </c:pt>
                <c:pt idx="307">
                  <c:v>4.8187277951791681E-2</c:v>
                </c:pt>
                <c:pt idx="308">
                  <c:v>6.1081419202595438E-2</c:v>
                </c:pt>
                <c:pt idx="309">
                  <c:v>7.6678970913058281E-2</c:v>
                </c:pt>
                <c:pt idx="310">
                  <c:v>9.5269822020355888E-2</c:v>
                </c:pt>
                <c:pt idx="311">
                  <c:v>0.11708469599586788</c:v>
                </c:pt>
                <c:pt idx="312">
                  <c:v>0.14226769353742733</c:v>
                </c:pt>
                <c:pt idx="313">
                  <c:v>0.17085190718567203</c:v>
                </c:pt>
                <c:pt idx="314">
                  <c:v>0.20274191117025328</c:v>
                </c:pt>
                <c:pt idx="315">
                  <c:v>0.23770638713325939</c:v>
                </c:pt>
                <c:pt idx="316">
                  <c:v>0.23770638713325939</c:v>
                </c:pt>
                <c:pt idx="317">
                  <c:v>0.23770638713325939</c:v>
                </c:pt>
                <c:pt idx="318">
                  <c:v>0.23770638713325939</c:v>
                </c:pt>
                <c:pt idx="319">
                  <c:v>0.23770638713325939</c:v>
                </c:pt>
                <c:pt idx="320">
                  <c:v>0.23770638713325939</c:v>
                </c:pt>
                <c:pt idx="321">
                  <c:v>0.19968397589101328</c:v>
                </c:pt>
                <c:pt idx="322">
                  <c:v>0.16531693423250404</c:v>
                </c:pt>
                <c:pt idx="323">
                  <c:v>0.13526808650128264</c:v>
                </c:pt>
                <c:pt idx="324">
                  <c:v>0.10946853809251506</c:v>
                </c:pt>
                <c:pt idx="325">
                  <c:v>8.7686312534572972E-2</c:v>
                </c:pt>
                <c:pt idx="326">
                  <c:v>6.9578576796618219E-2</c:v>
                </c:pt>
                <c:pt idx="327">
                  <c:v>5.4736963859128192E-2</c:v>
                </c:pt>
                <c:pt idx="328">
                  <c:v>4.2727169578703969E-2</c:v>
                </c:pt>
                <c:pt idx="329">
                  <c:v>3.3120037385595866E-2</c:v>
                </c:pt>
                <c:pt idx="330">
                  <c:v>2.5513371776805994E-2</c:v>
                </c:pt>
                <c:pt idx="331">
                  <c:v>2.5513371776805994E-2</c:v>
                </c:pt>
                <c:pt idx="332">
                  <c:v>2.5513371776805994E-2</c:v>
                </c:pt>
                <c:pt idx="333">
                  <c:v>2.5513371776805994E-2</c:v>
                </c:pt>
                <c:pt idx="334">
                  <c:v>2.5513371776805994E-2</c:v>
                </c:pt>
                <c:pt idx="335">
                  <c:v>2.5513371776805994E-2</c:v>
                </c:pt>
                <c:pt idx="336">
                  <c:v>3.2984719190244968E-2</c:v>
                </c:pt>
                <c:pt idx="337">
                  <c:v>4.2376655388481302E-2</c:v>
                </c:pt>
                <c:pt idx="338">
                  <c:v>5.3975898221739205E-2</c:v>
                </c:pt>
                <c:pt idx="339">
                  <c:v>6.8111377579564369E-2</c:v>
                </c:pt>
                <c:pt idx="340">
                  <c:v>8.5093150082441213E-2</c:v>
                </c:pt>
                <c:pt idx="341">
                  <c:v>0.1051865568421787</c:v>
                </c:pt>
                <c:pt idx="342">
                  <c:v>0.12858462766213172</c:v>
                </c:pt>
                <c:pt idx="343">
                  <c:v>0.15538160414907601</c:v>
                </c:pt>
                <c:pt idx="344">
                  <c:v>0.1855513493337661</c:v>
                </c:pt>
                <c:pt idx="345">
                  <c:v>0.21893429531945943</c:v>
                </c:pt>
                <c:pt idx="346">
                  <c:v>0.21893429531945943</c:v>
                </c:pt>
                <c:pt idx="347">
                  <c:v>0.21893429531945943</c:v>
                </c:pt>
                <c:pt idx="348">
                  <c:v>0.21893429531945943</c:v>
                </c:pt>
                <c:pt idx="349">
                  <c:v>0.21893429531945943</c:v>
                </c:pt>
                <c:pt idx="350">
                  <c:v>0.21893429531945943</c:v>
                </c:pt>
                <c:pt idx="351">
                  <c:v>0.18284828899119007</c:v>
                </c:pt>
                <c:pt idx="352">
                  <c:v>0.15052944373159338</c:v>
                </c:pt>
                <c:pt idx="353">
                  <c:v>0.12251562100743843</c:v>
                </c:pt>
                <c:pt idx="354">
                  <c:v>9.8657840239954414E-2</c:v>
                </c:pt>
                <c:pt idx="355">
                  <c:v>7.8665772382748744E-2</c:v>
                </c:pt>
                <c:pt idx="356">
                  <c:v>6.2160120018726756E-2</c:v>
                </c:pt>
                <c:pt idx="357">
                  <c:v>4.8715762155203894E-2</c:v>
                </c:pt>
                <c:pt idx="358">
                  <c:v>3.789753110533714E-2</c:v>
                </c:pt>
                <c:pt idx="359">
                  <c:v>2.92868883722146E-2</c:v>
                </c:pt>
                <c:pt idx="360">
                  <c:v>2.2499531384941259E-2</c:v>
                </c:pt>
                <c:pt idx="361">
                  <c:v>2.2499531384941259E-2</c:v>
                </c:pt>
                <c:pt idx="362">
                  <c:v>2.2499531384941259E-2</c:v>
                </c:pt>
                <c:pt idx="363">
                  <c:v>2.2499531384941259E-2</c:v>
                </c:pt>
                <c:pt idx="364">
                  <c:v>2.2499531384941259E-2</c:v>
                </c:pt>
                <c:pt idx="365">
                  <c:v>2.2499531384941259E-2</c:v>
                </c:pt>
                <c:pt idx="366">
                  <c:v>2.919217097594648E-2</c:v>
                </c:pt>
                <c:pt idx="367">
                  <c:v>3.7648981456331131E-2</c:v>
                </c:pt>
                <c:pt idx="368">
                  <c:v>4.8155849535351236E-2</c:v>
                </c:pt>
                <c:pt idx="369">
                  <c:v>6.1043126567099502E-2</c:v>
                </c:pt>
                <c:pt idx="370">
                  <c:v>7.663297274409063E-2</c:v>
                </c:pt>
                <c:pt idx="371">
                  <c:v>9.5215403095944798E-2</c:v>
                </c:pt>
                <c:pt idx="372">
                  <c:v>0.11702133826534808</c:v>
                </c:pt>
                <c:pt idx="373">
                  <c:v>0.14219514776153938</c:v>
                </c:pt>
                <c:pt idx="374">
                  <c:v>0.17077025115327077</c:v>
                </c:pt>
                <c:pt idx="375">
                  <c:v>0.20265158454263676</c:v>
                </c:pt>
                <c:pt idx="376">
                  <c:v>0.20265158454263676</c:v>
                </c:pt>
                <c:pt idx="377">
                  <c:v>0.20265158454263676</c:v>
                </c:pt>
                <c:pt idx="378">
                  <c:v>0.20265158454263676</c:v>
                </c:pt>
                <c:pt idx="379">
                  <c:v>0.20265158454263676</c:v>
                </c:pt>
                <c:pt idx="380">
                  <c:v>0.20265158454263676</c:v>
                </c:pt>
                <c:pt idx="381">
                  <c:v>0.16837130912060971</c:v>
                </c:pt>
                <c:pt idx="382">
                  <c:v>0.13792049502589709</c:v>
                </c:pt>
                <c:pt idx="383">
                  <c:v>0.11172768528585983</c:v>
                </c:pt>
                <c:pt idx="384">
                  <c:v>8.9579502714523279E-2</c:v>
                </c:pt>
                <c:pt idx="385">
                  <c:v>7.1141649844670016E-2</c:v>
                </c:pt>
                <c:pt idx="386">
                  <c:v>5.6010137439958599E-2</c:v>
                </c:pt>
                <c:pt idx="387">
                  <c:v>4.3751637024330825E-2</c:v>
                </c:pt>
                <c:pt idx="388">
                  <c:v>3.3935430967015658E-2</c:v>
                </c:pt>
                <c:pt idx="389">
                  <c:v>2.6156088114751019E-2</c:v>
                </c:pt>
                <c:pt idx="390">
                  <c:v>2.0047482811292209E-2</c:v>
                </c:pt>
                <c:pt idx="391">
                  <c:v>2.0047482811292209E-2</c:v>
                </c:pt>
                <c:pt idx="392">
                  <c:v>2.0047482811292209E-2</c:v>
                </c:pt>
                <c:pt idx="393">
                  <c:v>2.0047482811292209E-2</c:v>
                </c:pt>
                <c:pt idx="394">
                  <c:v>2.0047482811292209E-2</c:v>
                </c:pt>
                <c:pt idx="395">
                  <c:v>2.0047482811292209E-2</c:v>
                </c:pt>
                <c:pt idx="396">
                  <c:v>2.6091333877080319E-2</c:v>
                </c:pt>
                <c:pt idx="397">
                  <c:v>3.3762818293684563E-2</c:v>
                </c:pt>
                <c:pt idx="398">
                  <c:v>4.334375669312724E-2</c:v>
                </c:pt>
                <c:pt idx="399">
                  <c:v>5.5162074435133601E-2</c:v>
                </c:pt>
                <c:pt idx="400">
                  <c:v>6.9546230659427583E-2</c:v>
                </c:pt>
                <c:pt idx="401">
                  <c:v>8.6803296333588534E-2</c:v>
                </c:pt>
                <c:pt idx="402">
                  <c:v>0.10719313724618279</c:v>
                </c:pt>
                <c:pt idx="403">
                  <c:v>0.13090077768460368</c:v>
                </c:pt>
                <c:pt idx="404">
                  <c:v>0.15801021087626774</c:v>
                </c:pt>
                <c:pt idx="405">
                  <c:v>0.18848344797461042</c:v>
                </c:pt>
                <c:pt idx="406">
                  <c:v>0.18848344797461042</c:v>
                </c:pt>
                <c:pt idx="407">
                  <c:v>0.18848344797461042</c:v>
                </c:pt>
                <c:pt idx="408">
                  <c:v>0.18848344797461042</c:v>
                </c:pt>
                <c:pt idx="409">
                  <c:v>0.18848344797461042</c:v>
                </c:pt>
                <c:pt idx="410">
                  <c:v>0.18848344797461042</c:v>
                </c:pt>
                <c:pt idx="411">
                  <c:v>0.15587166009149217</c:v>
                </c:pt>
                <c:pt idx="412">
                  <c:v>0.12711493072045521</c:v>
                </c:pt>
                <c:pt idx="413">
                  <c:v>0.10254711664368994</c:v>
                </c:pt>
                <c:pt idx="414">
                  <c:v>8.1903531917965622E-2</c:v>
                </c:pt>
                <c:pt idx="415">
                  <c:v>6.481723779357719E-2</c:v>
                </c:pt>
                <c:pt idx="416">
                  <c:v>5.0868312712951655E-2</c:v>
                </c:pt>
                <c:pt idx="417">
                  <c:v>3.9621156015530248E-2</c:v>
                </c:pt>
                <c:pt idx="418">
                  <c:v>3.0652799409491303E-2</c:v>
                </c:pt>
                <c:pt idx="419">
                  <c:v>2.3572039764791785E-2</c:v>
                </c:pt>
                <c:pt idx="420">
                  <c:v>1.8030434314890861E-2</c:v>
                </c:pt>
                <c:pt idx="421">
                  <c:v>1.8030434314890861E-2</c:v>
                </c:pt>
                <c:pt idx="422">
                  <c:v>1.8030434314890861E-2</c:v>
                </c:pt>
                <c:pt idx="423">
                  <c:v>1.8030434314890861E-2</c:v>
                </c:pt>
                <c:pt idx="424">
                  <c:v>1.8030434314890861E-2</c:v>
                </c:pt>
                <c:pt idx="425">
                  <c:v>1.8030434314890861E-2</c:v>
                </c:pt>
                <c:pt idx="426">
                  <c:v>2.352963069407284E-2</c:v>
                </c:pt>
                <c:pt idx="427">
                  <c:v>3.0537293356577091E-2</c:v>
                </c:pt>
                <c:pt idx="428">
                  <c:v>3.9329242129984968E-2</c:v>
                </c:pt>
                <c:pt idx="429">
                  <c:v>5.0228513261740049E-2</c:v>
                </c:pt>
                <c:pt idx="430">
                  <c:v>6.356575368743729E-2</c:v>
                </c:pt>
                <c:pt idx="431">
                  <c:v>7.9659332833992652E-2</c:v>
                </c:pt>
                <c:pt idx="432">
                  <c:v>9.879093099274884E-2</c:v>
                </c:pt>
                <c:pt idx="433">
                  <c:v>0.12117827642862984</c:v>
                </c:pt>
                <c:pt idx="434">
                  <c:v>0.14694795021508961</c:v>
                </c:pt>
                <c:pt idx="435">
                  <c:v>0.1761119179792931</c:v>
                </c:pt>
                <c:pt idx="436">
                  <c:v>0.1761119179792931</c:v>
                </c:pt>
                <c:pt idx="437">
                  <c:v>0.1761119179792931</c:v>
                </c:pt>
                <c:pt idx="438">
                  <c:v>0.1761119179792931</c:v>
                </c:pt>
                <c:pt idx="439">
                  <c:v>0.1761119179792931</c:v>
                </c:pt>
                <c:pt idx="440">
                  <c:v>0.1761119179792931</c:v>
                </c:pt>
                <c:pt idx="441">
                  <c:v>0.1450325280359423</c:v>
                </c:pt>
                <c:pt idx="442">
                  <c:v>0.11780705279371233</c:v>
                </c:pt>
                <c:pt idx="443">
                  <c:v>9.4687841842896178E-2</c:v>
                </c:pt>
                <c:pt idx="444">
                  <c:v>7.536962750557312E-2</c:v>
                </c:pt>
                <c:pt idx="445">
                  <c:v>5.9461643561149892E-2</c:v>
                </c:pt>
                <c:pt idx="446">
                  <c:v>4.6534482116169396E-2</c:v>
                </c:pt>
                <c:pt idx="447">
                  <c:v>3.6154315762092243E-2</c:v>
                </c:pt>
                <c:pt idx="448">
                  <c:v>2.7907854092115048E-2</c:v>
                </c:pt>
                <c:pt idx="449">
                  <c:v>2.1418383790327029E-2</c:v>
                </c:pt>
                <c:pt idx="450">
                  <c:v>1.6354231449148344E-2</c:v>
                </c:pt>
                <c:pt idx="451">
                  <c:v>1.6354231449148344E-2</c:v>
                </c:pt>
                <c:pt idx="452">
                  <c:v>1.6354231449148344E-2</c:v>
                </c:pt>
                <c:pt idx="453">
                  <c:v>1.6354231449148344E-2</c:v>
                </c:pt>
                <c:pt idx="454">
                  <c:v>1.6354231449148344E-2</c:v>
                </c:pt>
                <c:pt idx="455">
                  <c:v>1.6354231449148344E-2</c:v>
                </c:pt>
                <c:pt idx="456">
                  <c:v>2.1392802814634227E-2</c:v>
                </c:pt>
                <c:pt idx="457">
                  <c:v>2.7835693031023581E-2</c:v>
                </c:pt>
                <c:pt idx="458">
                  <c:v>3.5951651594137636E-2</c:v>
                </c:pt>
                <c:pt idx="459">
                  <c:v>4.605732426233089E-2</c:v>
                </c:pt>
                <c:pt idx="460">
                  <c:v>5.8482683031394485E-2</c:v>
                </c:pt>
                <c:pt idx="461">
                  <c:v>7.3553090201791502E-2</c:v>
                </c:pt>
                <c:pt idx="462">
                  <c:v>9.1566420214837324E-2</c:v>
                </c:pt>
                <c:pt idx="463">
                  <c:v>0.11276653562095282</c:v>
                </c:pt>
                <c:pt idx="464">
                  <c:v>0.13731567463848829</c:v>
                </c:pt>
                <c:pt idx="465">
                  <c:v>0.16526920254039454</c:v>
                </c:pt>
                <c:pt idx="466">
                  <c:v>0.16526920254039454</c:v>
                </c:pt>
                <c:pt idx="467">
                  <c:v>0.16526920254039454</c:v>
                </c:pt>
                <c:pt idx="468">
                  <c:v>0.16526920254039454</c:v>
                </c:pt>
                <c:pt idx="469">
                  <c:v>0.16526920254039454</c:v>
                </c:pt>
                <c:pt idx="470">
                  <c:v>0.16526920254039454</c:v>
                </c:pt>
                <c:pt idx="471">
                  <c:v>0.13559182169281622</c:v>
                </c:pt>
                <c:pt idx="472">
                  <c:v>0.10974810254238621</c:v>
                </c:pt>
                <c:pt idx="473">
                  <c:v>8.7920481238302886E-2</c:v>
                </c:pt>
                <c:pt idx="474">
                  <c:v>6.9771799990875516E-2</c:v>
                </c:pt>
                <c:pt idx="475">
                  <c:v>5.4894266613127927E-2</c:v>
                </c:pt>
                <c:pt idx="476">
                  <c:v>4.2853683742070298E-2</c:v>
                </c:pt>
                <c:pt idx="477">
                  <c:v>3.3220689514403622E-2</c:v>
                </c:pt>
                <c:pt idx="478">
                  <c:v>2.5592678618206861E-2</c:v>
                </c:pt>
                <c:pt idx="479">
                  <c:v>1.9607165403658828E-2</c:v>
                </c:pt>
                <c:pt idx="480">
                  <c:v>1.4948131986469647E-2</c:v>
                </c:pt>
                <c:pt idx="481">
                  <c:v>1.4948131986469647E-2</c:v>
                </c:pt>
                <c:pt idx="482">
                  <c:v>1.4948131986469647E-2</c:v>
                </c:pt>
                <c:pt idx="483">
                  <c:v>1.4948131986469647E-2</c:v>
                </c:pt>
                <c:pt idx="484">
                  <c:v>1.4948131986469647E-2</c:v>
                </c:pt>
                <c:pt idx="485">
                  <c:v>1.4948131986469647E-2</c:v>
                </c:pt>
                <c:pt idx="486">
                  <c:v>1.9594372814444691E-2</c:v>
                </c:pt>
                <c:pt idx="487">
                  <c:v>2.5553703252409483E-2</c:v>
                </c:pt>
                <c:pt idx="488">
                  <c:v>3.3087302151138219E-2</c:v>
                </c:pt>
                <c:pt idx="489">
                  <c:v>4.250458376992005E-2</c:v>
                </c:pt>
                <c:pt idx="490">
                  <c:v>5.4132892632350285E-2</c:v>
                </c:pt>
                <c:pt idx="491">
                  <c:v>6.8301393856569942E-2</c:v>
                </c:pt>
                <c:pt idx="492">
                  <c:v>8.5319760905507233E-2</c:v>
                </c:pt>
                <c:pt idx="493">
                  <c:v>0.10545261807904857</c:v>
                </c:pt>
                <c:pt idx="494">
                  <c:v>0.1288919402403971</c:v>
                </c:pt>
                <c:pt idx="495">
                  <c:v>0.15573061241376465</c:v>
                </c:pt>
                <c:pt idx="496">
                  <c:v>0.15573061241376465</c:v>
                </c:pt>
                <c:pt idx="497">
                  <c:v>0.15573061241376465</c:v>
                </c:pt>
                <c:pt idx="498">
                  <c:v>0.15573061241376465</c:v>
                </c:pt>
                <c:pt idx="499">
                  <c:v>0.15573061241376465</c:v>
                </c:pt>
                <c:pt idx="500">
                  <c:v>0.15573061241376465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8C-4183-A2C1-FE3D68A9866F}"/>
            </c:ext>
          </c:extLst>
        </c:ser>
        <c:ser>
          <c:idx val="3"/>
          <c:order val="1"/>
          <c:tx>
            <c:v>f(AB)</c:v>
          </c:tx>
          <c:spPr>
            <a:ln w="28575">
              <a:solidFill>
                <a:srgbClr val="7030A0"/>
              </a:solidFill>
            </a:ln>
          </c:spPr>
          <c:marker>
            <c:symbol val="none"/>
          </c:marker>
          <c:yVal>
            <c:numRef>
              <c:f>'(4) GSM var env simple (2)'!$J$15:$J$515</c:f>
              <c:numCache>
                <c:formatCode>0.0000</c:formatCode>
                <c:ptCount val="50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0.49730662402154702</c:v>
                </c:pt>
                <c:pt idx="7">
                  <c:v>0.4892844521255274</c:v>
                </c:pt>
                <c:pt idx="8">
                  <c:v>0.47635781806796024</c:v>
                </c:pt>
                <c:pt idx="9">
                  <c:v>0.45912980081701626</c:v>
                </c:pt>
                <c:pt idx="10">
                  <c:v>0.43832460314391747</c:v>
                </c:pt>
                <c:pt idx="11">
                  <c:v>0.41473075247710228</c:v>
                </c:pt>
                <c:pt idx="12">
                  <c:v>0.38914715717592296</c:v>
                </c:pt>
                <c:pt idx="13">
                  <c:v>0.36233756784156823</c:v>
                </c:pt>
                <c:pt idx="14">
                  <c:v>0.33499625335417216</c:v>
                </c:pt>
                <c:pt idx="15">
                  <c:v>0.30772563463047026</c:v>
                </c:pt>
                <c:pt idx="16">
                  <c:v>0.30772563463047026</c:v>
                </c:pt>
                <c:pt idx="17">
                  <c:v>0.30772563463047026</c:v>
                </c:pt>
                <c:pt idx="18">
                  <c:v>0.30772563463047026</c:v>
                </c:pt>
                <c:pt idx="19">
                  <c:v>0.30772563463047026</c:v>
                </c:pt>
                <c:pt idx="20">
                  <c:v>0.30772563463047026</c:v>
                </c:pt>
                <c:pt idx="21">
                  <c:v>0.34080819126096895</c:v>
                </c:pt>
                <c:pt idx="22">
                  <c:v>0.37381132557993224</c:v>
                </c:pt>
                <c:pt idx="23">
                  <c:v>0.40531675496862324</c:v>
                </c:pt>
                <c:pt idx="24">
                  <c:v>0.43408881080942274</c:v>
                </c:pt>
                <c:pt idx="25">
                  <c:v>0.45888453362575515</c:v>
                </c:pt>
                <c:pt idx="26">
                  <c:v>0.4785602057676191</c:v>
                </c:pt>
                <c:pt idx="27">
                  <c:v>0.49218310816247818</c:v>
                </c:pt>
                <c:pt idx="28">
                  <c:v>0.49912748294389964</c:v>
                </c:pt>
                <c:pt idx="29">
                  <c:v>0.49913755709842428</c:v>
                </c:pt>
                <c:pt idx="30">
                  <c:v>0.49234649580322432</c:v>
                </c:pt>
                <c:pt idx="31">
                  <c:v>0.49234649580322432</c:v>
                </c:pt>
                <c:pt idx="32">
                  <c:v>0.49234649580322432</c:v>
                </c:pt>
                <c:pt idx="33">
                  <c:v>0.49234649580322432</c:v>
                </c:pt>
                <c:pt idx="34">
                  <c:v>0.49234649580322432</c:v>
                </c:pt>
                <c:pt idx="35">
                  <c:v>0.49234649580322432</c:v>
                </c:pt>
                <c:pt idx="36">
                  <c:v>0.49874431046146406</c:v>
                </c:pt>
                <c:pt idx="37">
                  <c:v>0.49970108232381655</c:v>
                </c:pt>
                <c:pt idx="38">
                  <c:v>0.49516414376605106</c:v>
                </c:pt>
                <c:pt idx="39">
                  <c:v>0.48541887677813939</c:v>
                </c:pt>
                <c:pt idx="40">
                  <c:v>0.47095715376940517</c:v>
                </c:pt>
                <c:pt idx="41">
                  <c:v>0.45242913952995656</c:v>
                </c:pt>
                <c:pt idx="42">
                  <c:v>0.43058725429360617</c:v>
                </c:pt>
                <c:pt idx="43">
                  <c:v>0.40622926032847201</c:v>
                </c:pt>
                <c:pt idx="44">
                  <c:v>0.38014671148929435</c:v>
                </c:pt>
                <c:pt idx="45">
                  <c:v>0.35308301764241129</c:v>
                </c:pt>
                <c:pt idx="46">
                  <c:v>0.35308301764241129</c:v>
                </c:pt>
                <c:pt idx="47">
                  <c:v>0.35308301764241129</c:v>
                </c:pt>
                <c:pt idx="48">
                  <c:v>0.35308301764241129</c:v>
                </c:pt>
                <c:pt idx="49">
                  <c:v>0.35308301764241129</c:v>
                </c:pt>
                <c:pt idx="50">
                  <c:v>0.35308301764241129</c:v>
                </c:pt>
                <c:pt idx="51">
                  <c:v>0.38535449015303619</c:v>
                </c:pt>
                <c:pt idx="52">
                  <c:v>0.41602034521675857</c:v>
                </c:pt>
                <c:pt idx="53">
                  <c:v>0.44350588697152088</c:v>
                </c:pt>
                <c:pt idx="54">
                  <c:v>0.46658739890058615</c:v>
                </c:pt>
                <c:pt idx="55">
                  <c:v>0.48418439838328581</c:v>
                </c:pt>
                <c:pt idx="56">
                  <c:v>0.49546465786947846</c:v>
                </c:pt>
                <c:pt idx="57">
                  <c:v>0.49993006288773834</c:v>
                </c:pt>
                <c:pt idx="58">
                  <c:v>0.49746467255270033</c:v>
                </c:pt>
                <c:pt idx="59">
                  <c:v>0.48833683851535015</c:v>
                </c:pt>
                <c:pt idx="60">
                  <c:v>0.47315672968936867</c:v>
                </c:pt>
                <c:pt idx="61">
                  <c:v>0.47315672968936867</c:v>
                </c:pt>
                <c:pt idx="62">
                  <c:v>0.47315672968936867</c:v>
                </c:pt>
                <c:pt idx="63">
                  <c:v>0.47315672968936867</c:v>
                </c:pt>
                <c:pt idx="64">
                  <c:v>0.47315672968936867</c:v>
                </c:pt>
                <c:pt idx="65">
                  <c:v>0.47315672968936867</c:v>
                </c:pt>
                <c:pt idx="66">
                  <c:v>0.48723134925471329</c:v>
                </c:pt>
                <c:pt idx="67">
                  <c:v>0.49632213169404527</c:v>
                </c:pt>
                <c:pt idx="68">
                  <c:v>0.49993771681648774</c:v>
                </c:pt>
                <c:pt idx="69">
                  <c:v>0.49800540196913834</c:v>
                </c:pt>
                <c:pt idx="70">
                  <c:v>0.49070000880802878</c:v>
                </c:pt>
                <c:pt idx="71">
                  <c:v>0.47842008364316935</c:v>
                </c:pt>
                <c:pt idx="72">
                  <c:v>0.46174678793488472</c:v>
                </c:pt>
                <c:pt idx="73">
                  <c:v>0.44139087619416628</c:v>
                </c:pt>
                <c:pt idx="74">
                  <c:v>0.41813532325987085</c:v>
                </c:pt>
                <c:pt idx="75">
                  <c:v>0.39278054660654199</c:v>
                </c:pt>
                <c:pt idx="76">
                  <c:v>0.39278054660654199</c:v>
                </c:pt>
                <c:pt idx="77">
                  <c:v>0.39278054660654199</c:v>
                </c:pt>
                <c:pt idx="78">
                  <c:v>0.39278054660654199</c:v>
                </c:pt>
                <c:pt idx="79">
                  <c:v>0.39278054660654199</c:v>
                </c:pt>
                <c:pt idx="80">
                  <c:v>0.39278054660654199</c:v>
                </c:pt>
                <c:pt idx="81">
                  <c:v>0.42249709755861814</c:v>
                </c:pt>
                <c:pt idx="82">
                  <c:v>0.44909606706032429</c:v>
                </c:pt>
                <c:pt idx="83">
                  <c:v>0.471036613277104</c:v>
                </c:pt>
                <c:pt idx="84">
                  <c:v>0.48728132685488817</c:v>
                </c:pt>
                <c:pt idx="85">
                  <c:v>0.4970664021068803</c:v>
                </c:pt>
                <c:pt idx="86">
                  <c:v>0.49997665462999119</c:v>
                </c:pt>
                <c:pt idx="87">
                  <c:v>0.49598364395882799</c:v>
                </c:pt>
                <c:pt idx="88">
                  <c:v>0.48543735418592332</c:v>
                </c:pt>
                <c:pt idx="89">
                  <c:v>0.46901484993888815</c:v>
                </c:pt>
                <c:pt idx="90">
                  <c:v>0.44763742983386057</c:v>
                </c:pt>
                <c:pt idx="91">
                  <c:v>0.44763742983386057</c:v>
                </c:pt>
                <c:pt idx="92">
                  <c:v>0.44763742983386057</c:v>
                </c:pt>
                <c:pt idx="93">
                  <c:v>0.44763742983386057</c:v>
                </c:pt>
                <c:pt idx="94">
                  <c:v>0.44763742983386057</c:v>
                </c:pt>
                <c:pt idx="95">
                  <c:v>0.44763742983386057</c:v>
                </c:pt>
                <c:pt idx="96">
                  <c:v>0.46758244288970852</c:v>
                </c:pt>
                <c:pt idx="97">
                  <c:v>0.48333438096283826</c:v>
                </c:pt>
                <c:pt idx="98">
                  <c:v>0.49407414880348555</c:v>
                </c:pt>
                <c:pt idx="99">
                  <c:v>0.4994102528257342</c:v>
                </c:pt>
                <c:pt idx="100">
                  <c:v>0.49919380147500192</c:v>
                </c:pt>
                <c:pt idx="101">
                  <c:v>0.49352454143940738</c:v>
                </c:pt>
                <c:pt idx="102">
                  <c:v>0.48273517317181452</c:v>
                </c:pt>
                <c:pt idx="103">
                  <c:v>0.46735540117244823</c:v>
                </c:pt>
                <c:pt idx="104">
                  <c:v>0.44806181287951896</c:v>
                </c:pt>
                <c:pt idx="105">
                  <c:v>0.42562105853519777</c:v>
                </c:pt>
                <c:pt idx="106">
                  <c:v>0.42562105853519777</c:v>
                </c:pt>
                <c:pt idx="107">
                  <c:v>0.42562105853519777</c:v>
                </c:pt>
                <c:pt idx="108">
                  <c:v>0.42562105853519777</c:v>
                </c:pt>
                <c:pt idx="109">
                  <c:v>0.42562105853519777</c:v>
                </c:pt>
                <c:pt idx="110">
                  <c:v>0.42562105853519777</c:v>
                </c:pt>
                <c:pt idx="111">
                  <c:v>0.45147858874655589</c:v>
                </c:pt>
                <c:pt idx="112">
                  <c:v>0.47289848885888447</c:v>
                </c:pt>
                <c:pt idx="113">
                  <c:v>0.48853761095240056</c:v>
                </c:pt>
                <c:pt idx="114">
                  <c:v>0.49765997183548594</c:v>
                </c:pt>
                <c:pt idx="115">
                  <c:v>0.49988736966700748</c:v>
                </c:pt>
                <c:pt idx="116">
                  <c:v>0.49522964004897252</c:v>
                </c:pt>
                <c:pt idx="117">
                  <c:v>0.48407177336159818</c:v>
                </c:pt>
                <c:pt idx="118">
                  <c:v>0.46711886288412052</c:v>
                </c:pt>
                <c:pt idx="119">
                  <c:v>0.44531099034310218</c:v>
                </c:pt>
                <c:pt idx="120">
                  <c:v>0.41972418656458049</c:v>
                </c:pt>
                <c:pt idx="121">
                  <c:v>0.41972418656458049</c:v>
                </c:pt>
                <c:pt idx="122">
                  <c:v>0.41972418656458049</c:v>
                </c:pt>
                <c:pt idx="123">
                  <c:v>0.41972418656458049</c:v>
                </c:pt>
                <c:pt idx="124">
                  <c:v>0.41972418656458049</c:v>
                </c:pt>
                <c:pt idx="125">
                  <c:v>0.41972418656458049</c:v>
                </c:pt>
                <c:pt idx="126">
                  <c:v>0.44381114658539705</c:v>
                </c:pt>
                <c:pt idx="127">
                  <c:v>0.46461931565025472</c:v>
                </c:pt>
                <c:pt idx="128">
                  <c:v>0.48112776054072459</c:v>
                </c:pt>
                <c:pt idx="129">
                  <c:v>0.49270544612159362</c:v>
                </c:pt>
                <c:pt idx="130">
                  <c:v>0.49892636874956908</c:v>
                </c:pt>
                <c:pt idx="131">
                  <c:v>0.49960180847552133</c:v>
                </c:pt>
                <c:pt idx="132">
                  <c:v>0.49479202595804939</c:v>
                </c:pt>
                <c:pt idx="133">
                  <c:v>0.48479424684041605</c:v>
                </c:pt>
                <c:pt idx="134">
                  <c:v>0.47010961704266241</c:v>
                </c:pt>
                <c:pt idx="135">
                  <c:v>0.45139487100969705</c:v>
                </c:pt>
                <c:pt idx="136">
                  <c:v>0.45139487100969705</c:v>
                </c:pt>
                <c:pt idx="137">
                  <c:v>0.45139487100969705</c:v>
                </c:pt>
                <c:pt idx="138">
                  <c:v>0.45139487100969705</c:v>
                </c:pt>
                <c:pt idx="139">
                  <c:v>0.45139487100969705</c:v>
                </c:pt>
                <c:pt idx="140">
                  <c:v>0.45139487100969705</c:v>
                </c:pt>
                <c:pt idx="141">
                  <c:v>0.47259872685600385</c:v>
                </c:pt>
                <c:pt idx="142">
                  <c:v>0.48833501239207522</c:v>
                </c:pt>
                <c:pt idx="143">
                  <c:v>0.49756677969537944</c:v>
                </c:pt>
                <c:pt idx="144">
                  <c:v>0.49990667013297446</c:v>
                </c:pt>
                <c:pt idx="145">
                  <c:v>0.49535819363651434</c:v>
                </c:pt>
                <c:pt idx="146">
                  <c:v>0.48430060988963919</c:v>
                </c:pt>
                <c:pt idx="147">
                  <c:v>0.46743445166389941</c:v>
                </c:pt>
                <c:pt idx="148">
                  <c:v>0.44569677288392484</c:v>
                </c:pt>
                <c:pt idx="149">
                  <c:v>0.42016220234396101</c:v>
                </c:pt>
                <c:pt idx="150">
                  <c:v>0.39194569180903222</c:v>
                </c:pt>
                <c:pt idx="151">
                  <c:v>0.39194569180903222</c:v>
                </c:pt>
                <c:pt idx="152">
                  <c:v>0.39194569180903222</c:v>
                </c:pt>
                <c:pt idx="153">
                  <c:v>0.39194569180903222</c:v>
                </c:pt>
                <c:pt idx="154">
                  <c:v>0.39194569180903222</c:v>
                </c:pt>
                <c:pt idx="155">
                  <c:v>0.39194569180903222</c:v>
                </c:pt>
                <c:pt idx="156">
                  <c:v>0.41874390145338153</c:v>
                </c:pt>
                <c:pt idx="157">
                  <c:v>0.44316176185934342</c:v>
                </c:pt>
                <c:pt idx="158">
                  <c:v>0.4640835381601528</c:v>
                </c:pt>
                <c:pt idx="159">
                  <c:v>0.48072387192367899</c:v>
                </c:pt>
                <c:pt idx="160">
                  <c:v>0.49244872155309094</c:v>
                </c:pt>
                <c:pt idx="161">
                  <c:v>0.4988257570290936</c:v>
                </c:pt>
                <c:pt idx="162">
                  <c:v>0.49965923608245055</c:v>
                </c:pt>
                <c:pt idx="163">
                  <c:v>0.49500239551078673</c:v>
                </c:pt>
                <c:pt idx="164">
                  <c:v>0.48514609031266098</c:v>
                </c:pt>
                <c:pt idx="165">
                  <c:v>0.47058627914131629</c:v>
                </c:pt>
                <c:pt idx="166">
                  <c:v>0.47058627914131629</c:v>
                </c:pt>
                <c:pt idx="167">
                  <c:v>0.47058627914131629</c:v>
                </c:pt>
                <c:pt idx="168">
                  <c:v>0.47058627914131629</c:v>
                </c:pt>
                <c:pt idx="169">
                  <c:v>0.47058627914131629</c:v>
                </c:pt>
                <c:pt idx="170">
                  <c:v>0.47058627914131629</c:v>
                </c:pt>
                <c:pt idx="171">
                  <c:v>0.48679869948234861</c:v>
                </c:pt>
                <c:pt idx="172">
                  <c:v>0.49682776147902019</c:v>
                </c:pt>
                <c:pt idx="173">
                  <c:v>0.4999928578172157</c:v>
                </c:pt>
                <c:pt idx="174">
                  <c:v>0.49624887987814531</c:v>
                </c:pt>
                <c:pt idx="175">
                  <c:v>0.48593259611067158</c:v>
                </c:pt>
                <c:pt idx="176">
                  <c:v>0.46971039877931797</c:v>
                </c:pt>
                <c:pt idx="177">
                  <c:v>0.44849632790314492</c:v>
                </c:pt>
                <c:pt idx="178">
                  <c:v>0.42335393771126051</c:v>
                </c:pt>
                <c:pt idx="179">
                  <c:v>0.39539810746276699</c:v>
                </c:pt>
                <c:pt idx="180">
                  <c:v>0.36570967105427127</c:v>
                </c:pt>
                <c:pt idx="181">
                  <c:v>0.36570967105427127</c:v>
                </c:pt>
                <c:pt idx="182">
                  <c:v>0.36570967105427127</c:v>
                </c:pt>
                <c:pt idx="183">
                  <c:v>0.36570967105427127</c:v>
                </c:pt>
                <c:pt idx="184">
                  <c:v>0.36570967105427127</c:v>
                </c:pt>
                <c:pt idx="185">
                  <c:v>0.36570967105427127</c:v>
                </c:pt>
                <c:pt idx="186">
                  <c:v>0.39413305132899851</c:v>
                </c:pt>
                <c:pt idx="187">
                  <c:v>0.42098590856932938</c:v>
                </c:pt>
                <c:pt idx="188">
                  <c:v>0.44513500721186322</c:v>
                </c:pt>
                <c:pt idx="189">
                  <c:v>0.46571332010996203</c:v>
                </c:pt>
                <c:pt idx="190">
                  <c:v>0.48194817216823976</c:v>
                </c:pt>
                <c:pt idx="191">
                  <c:v>0.49322122681561953</c:v>
                </c:pt>
                <c:pt idx="192">
                  <c:v>0.4991196717495951</c:v>
                </c:pt>
                <c:pt idx="193">
                  <c:v>0.49946930129634404</c:v>
                </c:pt>
                <c:pt idx="194">
                  <c:v>0.49434483170046634</c:v>
                </c:pt>
                <c:pt idx="195">
                  <c:v>0.48405654259852771</c:v>
                </c:pt>
                <c:pt idx="196">
                  <c:v>0.48405654259852771</c:v>
                </c:pt>
                <c:pt idx="197">
                  <c:v>0.48405654259852771</c:v>
                </c:pt>
                <c:pt idx="198">
                  <c:v>0.48405654259852771</c:v>
                </c:pt>
                <c:pt idx="199">
                  <c:v>0.48405654259852771</c:v>
                </c:pt>
                <c:pt idx="200">
                  <c:v>0.48405654259852771</c:v>
                </c:pt>
                <c:pt idx="201">
                  <c:v>0.49528669669759018</c:v>
                </c:pt>
                <c:pt idx="202">
                  <c:v>0.49990618435852235</c:v>
                </c:pt>
                <c:pt idx="203">
                  <c:v>0.49759469785827004</c:v>
                </c:pt>
                <c:pt idx="204">
                  <c:v>0.48861077147048965</c:v>
                </c:pt>
                <c:pt idx="205">
                  <c:v>0.47355764514904691</c:v>
                </c:pt>
                <c:pt idx="206">
                  <c:v>0.45330529090552424</c:v>
                </c:pt>
                <c:pt idx="207">
                  <c:v>0.42889427751773346</c:v>
                </c:pt>
                <c:pt idx="208">
                  <c:v>0.40143637865113446</c:v>
                </c:pt>
                <c:pt idx="209">
                  <c:v>0.37202568815853487</c:v>
                </c:pt>
                <c:pt idx="210">
                  <c:v>0.34166916460337349</c:v>
                </c:pt>
                <c:pt idx="211">
                  <c:v>0.34166916460337349</c:v>
                </c:pt>
                <c:pt idx="212">
                  <c:v>0.34166916460337349</c:v>
                </c:pt>
                <c:pt idx="213">
                  <c:v>0.34166916460337349</c:v>
                </c:pt>
                <c:pt idx="214">
                  <c:v>0.34166916460337349</c:v>
                </c:pt>
                <c:pt idx="215">
                  <c:v>0.34166916460337349</c:v>
                </c:pt>
                <c:pt idx="216">
                  <c:v>0.37093856326120433</c:v>
                </c:pt>
                <c:pt idx="217">
                  <c:v>0.39933163450986925</c:v>
                </c:pt>
                <c:pt idx="218">
                  <c:v>0.42574717630253556</c:v>
                </c:pt>
                <c:pt idx="219">
                  <c:v>0.44929071029852286</c:v>
                </c:pt>
                <c:pt idx="220">
                  <c:v>0.46910956970666928</c:v>
                </c:pt>
                <c:pt idx="221">
                  <c:v>0.4844555248440145</c:v>
                </c:pt>
                <c:pt idx="222">
                  <c:v>0.49474533556089328</c:v>
                </c:pt>
                <c:pt idx="223">
                  <c:v>0.49960905541431661</c:v>
                </c:pt>
                <c:pt idx="224">
                  <c:v>0.49891909490001801</c:v>
                </c:pt>
                <c:pt idx="225">
                  <c:v>0.49279604658731696</c:v>
                </c:pt>
                <c:pt idx="226">
                  <c:v>0.49279604658731696</c:v>
                </c:pt>
                <c:pt idx="227">
                  <c:v>0.49279604658731696</c:v>
                </c:pt>
                <c:pt idx="228">
                  <c:v>0.49279604658731696</c:v>
                </c:pt>
                <c:pt idx="229">
                  <c:v>0.49279604658731696</c:v>
                </c:pt>
                <c:pt idx="230">
                  <c:v>0.49279604658731696</c:v>
                </c:pt>
                <c:pt idx="231">
                  <c:v>0.49928271185646511</c:v>
                </c:pt>
                <c:pt idx="232">
                  <c:v>0.49897000471053971</c:v>
                </c:pt>
                <c:pt idx="233">
                  <c:v>0.49187216548047413</c:v>
                </c:pt>
                <c:pt idx="234">
                  <c:v>0.47849889843910237</c:v>
                </c:pt>
                <c:pt idx="235">
                  <c:v>0.45965220793346023</c:v>
                </c:pt>
                <c:pt idx="236">
                  <c:v>0.43633359211628275</c:v>
                </c:pt>
                <c:pt idx="237">
                  <c:v>0.40964401306537201</c:v>
                </c:pt>
                <c:pt idx="238">
                  <c:v>0.38069081094688467</c:v>
                </c:pt>
                <c:pt idx="239">
                  <c:v>0.35051201645497249</c:v>
                </c:pt>
                <c:pt idx="240">
                  <c:v>0.32002318254849016</c:v>
                </c:pt>
                <c:pt idx="241">
                  <c:v>0.32002318254849016</c:v>
                </c:pt>
                <c:pt idx="242">
                  <c:v>0.32002318254849016</c:v>
                </c:pt>
                <c:pt idx="243">
                  <c:v>0.32002318254849016</c:v>
                </c:pt>
                <c:pt idx="244">
                  <c:v>0.32002318254849016</c:v>
                </c:pt>
                <c:pt idx="245">
                  <c:v>0.32002318254849016</c:v>
                </c:pt>
                <c:pt idx="246">
                  <c:v>0.34960190443835559</c:v>
                </c:pt>
                <c:pt idx="247">
                  <c:v>0.37888173839838846</c:v>
                </c:pt>
                <c:pt idx="248">
                  <c:v>0.40682178549472425</c:v>
                </c:pt>
                <c:pt idx="249">
                  <c:v>0.43253691727169358</c:v>
                </c:pt>
                <c:pt idx="250">
                  <c:v>0.45513914608632688</c:v>
                </c:pt>
                <c:pt idx="251">
                  <c:v>0.47379808962255227</c:v>
                </c:pt>
                <c:pt idx="252">
                  <c:v>0.48780517079748925</c:v>
                </c:pt>
                <c:pt idx="253">
                  <c:v>0.4966316264839829</c:v>
                </c:pt>
                <c:pt idx="254">
                  <c:v>0.4999721201603522</c:v>
                </c:pt>
                <c:pt idx="255">
                  <c:v>0.49776766670858874</c:v>
                </c:pt>
                <c:pt idx="256">
                  <c:v>0.49776766670858874</c:v>
                </c:pt>
                <c:pt idx="257">
                  <c:v>0.49776766670858874</c:v>
                </c:pt>
                <c:pt idx="258">
                  <c:v>0.49776766670858874</c:v>
                </c:pt>
                <c:pt idx="259">
                  <c:v>0.49776766670858874</c:v>
                </c:pt>
                <c:pt idx="260">
                  <c:v>0.49776766670858874</c:v>
                </c:pt>
                <c:pt idx="261">
                  <c:v>0.4998805933342424</c:v>
                </c:pt>
                <c:pt idx="262">
                  <c:v>0.49518831698583554</c:v>
                </c:pt>
                <c:pt idx="263">
                  <c:v>0.48399857129327217</c:v>
                </c:pt>
                <c:pt idx="264">
                  <c:v>0.46701808370428155</c:v>
                </c:pt>
                <c:pt idx="265">
                  <c:v>0.44518791473738917</c:v>
                </c:pt>
                <c:pt idx="266">
                  <c:v>0.41958453684401992</c:v>
                </c:pt>
                <c:pt idx="267">
                  <c:v>0.39132278881383986</c:v>
                </c:pt>
                <c:pt idx="268">
                  <c:v>0.36147304675791131</c:v>
                </c:pt>
                <c:pt idx="269">
                  <c:v>0.33099967105895201</c:v>
                </c:pt>
                <c:pt idx="270">
                  <c:v>0.30072267684458726</c:v>
                </c:pt>
                <c:pt idx="271">
                  <c:v>0.30072267684458726</c:v>
                </c:pt>
                <c:pt idx="272">
                  <c:v>0.30072267684458726</c:v>
                </c:pt>
                <c:pt idx="273">
                  <c:v>0.30072267684458726</c:v>
                </c:pt>
                <c:pt idx="274">
                  <c:v>0.30072267684458726</c:v>
                </c:pt>
                <c:pt idx="275">
                  <c:v>0.30072267684458726</c:v>
                </c:pt>
                <c:pt idx="276">
                  <c:v>0.33025332902955085</c:v>
                </c:pt>
                <c:pt idx="277">
                  <c:v>0.35995685415500911</c:v>
                </c:pt>
                <c:pt idx="278">
                  <c:v>0.3888663556963477</c:v>
                </c:pt>
                <c:pt idx="279">
                  <c:v>0.41612902031880072</c:v>
                </c:pt>
                <c:pt idx="280">
                  <c:v>0.4408531594051216</c:v>
                </c:pt>
                <c:pt idx="281">
                  <c:v>0.46216363352238232</c:v>
                </c:pt>
                <c:pt idx="282">
                  <c:v>0.47926555729027487</c:v>
                </c:pt>
                <c:pt idx="283">
                  <c:v>0.49150731746068671</c:v>
                </c:pt>
                <c:pt idx="284">
                  <c:v>0.49843440956916774</c:v>
                </c:pt>
                <c:pt idx="285">
                  <c:v>0.49982637361056653</c:v>
                </c:pt>
                <c:pt idx="286">
                  <c:v>0.49982637361056653</c:v>
                </c:pt>
                <c:pt idx="287">
                  <c:v>0.49982637361056653</c:v>
                </c:pt>
                <c:pt idx="288">
                  <c:v>0.49982637361056653</c:v>
                </c:pt>
                <c:pt idx="289">
                  <c:v>0.49982637361056653</c:v>
                </c:pt>
                <c:pt idx="290">
                  <c:v>0.49982637361056653</c:v>
                </c:pt>
                <c:pt idx="291">
                  <c:v>0.49799411182879877</c:v>
                </c:pt>
                <c:pt idx="292">
                  <c:v>0.48948239257979975</c:v>
                </c:pt>
                <c:pt idx="293">
                  <c:v>0.47484629302119841</c:v>
                </c:pt>
                <c:pt idx="294">
                  <c:v>0.45494032047114996</c:v>
                </c:pt>
                <c:pt idx="295">
                  <c:v>0.43079601763887682</c:v>
                </c:pt>
                <c:pt idx="296">
                  <c:v>0.40352315687115642</c:v>
                </c:pt>
                <c:pt idx="297">
                  <c:v>0.37421974737262909</c:v>
                </c:pt>
                <c:pt idx="298">
                  <c:v>0.34390097518945562</c:v>
                </c:pt>
                <c:pt idx="299">
                  <c:v>0.31345110440466939</c:v>
                </c:pt>
                <c:pt idx="300">
                  <c:v>0.28359785154593753</c:v>
                </c:pt>
                <c:pt idx="301">
                  <c:v>0.28359785154593753</c:v>
                </c:pt>
                <c:pt idx="302">
                  <c:v>0.28359785154593753</c:v>
                </c:pt>
                <c:pt idx="303">
                  <c:v>0.28359785154593753</c:v>
                </c:pt>
                <c:pt idx="304">
                  <c:v>0.28359785154593753</c:v>
                </c:pt>
                <c:pt idx="305">
                  <c:v>0.28359785154593753</c:v>
                </c:pt>
                <c:pt idx="306">
                  <c:v>0.31285050992051106</c:v>
                </c:pt>
                <c:pt idx="307">
                  <c:v>0.34265746093250882</c:v>
                </c:pt>
                <c:pt idx="308">
                  <c:v>0.37213026979113201</c:v>
                </c:pt>
                <c:pt idx="309">
                  <c:v>0.40046141830156362</c:v>
                </c:pt>
                <c:pt idx="310">
                  <c:v>0.42677655377157919</c:v>
                </c:pt>
                <c:pt idx="311">
                  <c:v>0.4501834292806482</c:v>
                </c:pt>
                <c:pt idx="312">
                  <c:v>0.46983241058733966</c:v>
                </c:pt>
                <c:pt idx="313">
                  <c:v>0.48498090711725833</c:v>
                </c:pt>
                <c:pt idx="314">
                  <c:v>0.4950535975821822</c:v>
                </c:pt>
                <c:pt idx="315">
                  <c:v>0.49969006571141789</c:v>
                </c:pt>
                <c:pt idx="316">
                  <c:v>0.49969006571141789</c:v>
                </c:pt>
                <c:pt idx="317">
                  <c:v>0.49969006571141789</c:v>
                </c:pt>
                <c:pt idx="318">
                  <c:v>0.49969006571141789</c:v>
                </c:pt>
                <c:pt idx="319">
                  <c:v>0.49969006571141789</c:v>
                </c:pt>
                <c:pt idx="320">
                  <c:v>0.49969006571141789</c:v>
                </c:pt>
                <c:pt idx="321">
                  <c:v>0.49435230845830902</c:v>
                </c:pt>
                <c:pt idx="322">
                  <c:v>0.48254983582942512</c:v>
                </c:pt>
                <c:pt idx="323">
                  <c:v>0.46504002699654468</c:v>
                </c:pt>
                <c:pt idx="324">
                  <c:v>0.44278352374371643</c:v>
                </c:pt>
                <c:pt idx="325">
                  <c:v>0.41686486963909347</c:v>
                </c:pt>
                <c:pt idx="326">
                  <c:v>0.38839787404508763</c:v>
                </c:pt>
                <c:pt idx="327">
                  <c:v>0.3584447141806455</c:v>
                </c:pt>
                <c:pt idx="328">
                  <c:v>0.32795668913624543</c:v>
                </c:pt>
                <c:pt idx="329">
                  <c:v>0.29773815197099057</c:v>
                </c:pt>
                <c:pt idx="330">
                  <c:v>0.26843137123958588</c:v>
                </c:pt>
                <c:pt idx="331">
                  <c:v>0.26843137123958588</c:v>
                </c:pt>
                <c:pt idx="332">
                  <c:v>0.26843137123958588</c:v>
                </c:pt>
                <c:pt idx="333">
                  <c:v>0.26843137123958588</c:v>
                </c:pt>
                <c:pt idx="334">
                  <c:v>0.26843137123958588</c:v>
                </c:pt>
                <c:pt idx="335">
                  <c:v>0.26843137123958588</c:v>
                </c:pt>
                <c:pt idx="336">
                  <c:v>0.29726447628192132</c:v>
                </c:pt>
                <c:pt idx="337">
                  <c:v>0.32695850779754126</c:v>
                </c:pt>
                <c:pt idx="338">
                  <c:v>0.35670247598598803</c:v>
                </c:pt>
                <c:pt idx="339">
                  <c:v>0.38574037602760314</c:v>
                </c:pt>
                <c:pt idx="340">
                  <c:v>0.41322830398020138</c:v>
                </c:pt>
                <c:pt idx="341">
                  <c:v>0.43827642756940377</c:v>
                </c:pt>
                <c:pt idx="342">
                  <c:v>0.46000471983694308</c:v>
                </c:pt>
                <c:pt idx="343">
                  <c:v>0.47760625876428059</c:v>
                </c:pt>
                <c:pt idx="344">
                  <c:v>0.49041073554871051</c:v>
                </c:pt>
                <c:pt idx="345">
                  <c:v>0.49793971306320034</c:v>
                </c:pt>
                <c:pt idx="346">
                  <c:v>0.49793971306320034</c:v>
                </c:pt>
                <c:pt idx="347">
                  <c:v>0.49793971306320034</c:v>
                </c:pt>
                <c:pt idx="348">
                  <c:v>0.49793971306320034</c:v>
                </c:pt>
                <c:pt idx="349">
                  <c:v>0.49793971306320034</c:v>
                </c:pt>
                <c:pt idx="350">
                  <c:v>0.49793971306320034</c:v>
                </c:pt>
                <c:pt idx="351">
                  <c:v>0.48951869080364913</c:v>
                </c:pt>
                <c:pt idx="352">
                  <c:v>0.47490359547421246</c:v>
                </c:pt>
                <c:pt idx="353">
                  <c:v>0.45501338801220487</c:v>
                </c:pt>
                <c:pt idx="354">
                  <c:v>0.43088123208797197</c:v>
                </c:pt>
                <c:pt idx="355">
                  <c:v>0.40361683925124514</c:v>
                </c:pt>
                <c:pt idx="356">
                  <c:v>0.37431838670029433</c:v>
                </c:pt>
                <c:pt idx="357">
                  <c:v>0.34400142486853102</c:v>
                </c:pt>
                <c:pt idx="358">
                  <c:v>0.31355070240138433</c:v>
                </c:pt>
                <c:pt idx="359">
                  <c:v>0.28369447110929502</c:v>
                </c:pt>
                <c:pt idx="360">
                  <c:v>0.25499781311345904</c:v>
                </c:pt>
                <c:pt idx="361">
                  <c:v>0.25499781311345904</c:v>
                </c:pt>
                <c:pt idx="362">
                  <c:v>0.25499781311345904</c:v>
                </c:pt>
                <c:pt idx="363">
                  <c:v>0.25499781311345904</c:v>
                </c:pt>
                <c:pt idx="364">
                  <c:v>0.25499781311345904</c:v>
                </c:pt>
                <c:pt idx="365">
                  <c:v>0.25499781311345904</c:v>
                </c:pt>
                <c:pt idx="366">
                  <c:v>0.28332998889155575</c:v>
                </c:pt>
                <c:pt idx="367">
                  <c:v>0.31276894604161137</c:v>
                </c:pt>
                <c:pt idx="368">
                  <c:v>0.34257712300318555</c:v>
                </c:pt>
                <c:pt idx="369">
                  <c:v>0.37205189178926062</c:v>
                </c:pt>
                <c:pt idx="370">
                  <c:v>0.40038727718496686</c:v>
                </c:pt>
                <c:pt idx="371">
                  <c:v>0.42670905833136352</c:v>
                </c:pt>
                <c:pt idx="372">
                  <c:v>0.45012495867385832</c:v>
                </c:pt>
                <c:pt idx="373">
                  <c:v>0.46978514232023733</c:v>
                </c:pt>
                <c:pt idx="374">
                  <c:v>0.48494664496985929</c:v>
                </c:pt>
                <c:pt idx="375">
                  <c:v>0.49503362243806914</c:v>
                </c:pt>
                <c:pt idx="376">
                  <c:v>0.49503362243806914</c:v>
                </c:pt>
                <c:pt idx="377">
                  <c:v>0.49503362243806914</c:v>
                </c:pt>
                <c:pt idx="378">
                  <c:v>0.49503362243806914</c:v>
                </c:pt>
                <c:pt idx="379">
                  <c:v>0.49503362243806914</c:v>
                </c:pt>
                <c:pt idx="380">
                  <c:v>0.49503362243806914</c:v>
                </c:pt>
                <c:pt idx="381">
                  <c:v>0.48391884453282774</c:v>
                </c:pt>
                <c:pt idx="382">
                  <c:v>0.46691198375819898</c:v>
                </c:pt>
                <c:pt idx="383">
                  <c:v>0.44505845960940632</c:v>
                </c:pt>
                <c:pt idx="384">
                  <c:v>0.41943769591342922</c:v>
                </c:pt>
                <c:pt idx="385">
                  <c:v>0.39116454160227121</c:v>
                </c:pt>
                <c:pt idx="386">
                  <c:v>0.36130894433207522</c:v>
                </c:pt>
                <c:pt idx="387">
                  <c:v>0.33083456561842284</c:v>
                </c:pt>
                <c:pt idx="388">
                  <c:v>0.30056057519920604</c:v>
                </c:pt>
                <c:pt idx="389">
                  <c:v>0.27114470259517853</c:v>
                </c:pt>
                <c:pt idx="390">
                  <c:v>0.24308330198488726</c:v>
                </c:pt>
                <c:pt idx="391">
                  <c:v>0.24308330198488726</c:v>
                </c:pt>
                <c:pt idx="392">
                  <c:v>0.24308330198488726</c:v>
                </c:pt>
                <c:pt idx="393">
                  <c:v>0.24308330198488726</c:v>
                </c:pt>
                <c:pt idx="394">
                  <c:v>0.24308330198488726</c:v>
                </c:pt>
                <c:pt idx="395">
                  <c:v>0.24308330198488726</c:v>
                </c:pt>
                <c:pt idx="396">
                  <c:v>0.27087357426620534</c:v>
                </c:pt>
                <c:pt idx="397">
                  <c:v>0.29996759215941776</c:v>
                </c:pt>
                <c:pt idx="398">
                  <c:v>0.32969575569706133</c:v>
                </c:pt>
                <c:pt idx="399">
                  <c:v>0.35940800644862769</c:v>
                </c:pt>
                <c:pt idx="400">
                  <c:v>0.38833992547371782</c:v>
                </c:pt>
                <c:pt idx="401">
                  <c:v>0.41564139021808844</c:v>
                </c:pt>
                <c:pt idx="402">
                  <c:v>0.44042098645144157</c:v>
                </c:pt>
                <c:pt idx="403">
                  <c:v>0.4618026947139543</c:v>
                </c:pt>
                <c:pt idx="404">
                  <c:v>0.47898954265361643</c:v>
                </c:pt>
                <c:pt idx="405">
                  <c:v>0.49132671332038658</c:v>
                </c:pt>
                <c:pt idx="406">
                  <c:v>0.49132671332038658</c:v>
                </c:pt>
                <c:pt idx="407">
                  <c:v>0.49132671332038658</c:v>
                </c:pt>
                <c:pt idx="408">
                  <c:v>0.49132671332038658</c:v>
                </c:pt>
                <c:pt idx="409">
                  <c:v>0.49132671332038658</c:v>
                </c:pt>
                <c:pt idx="410">
                  <c:v>0.49132671332038658</c:v>
                </c:pt>
                <c:pt idx="411">
                  <c:v>0.4778683820897015</c:v>
                </c:pt>
                <c:pt idx="412">
                  <c:v>0.4588337562551692</c:v>
                </c:pt>
                <c:pt idx="413">
                  <c:v>0.4353653412173345</c:v>
                </c:pt>
                <c:pt idx="414">
                  <c:v>0.40856879840134241</c:v>
                </c:pt>
                <c:pt idx="415">
                  <c:v>0.37955011881286155</c:v>
                </c:pt>
                <c:pt idx="416">
                  <c:v>0.34934346818476203</c:v>
                </c:pt>
                <c:pt idx="417">
                  <c:v>0.31885896159428345</c:v>
                </c:pt>
                <c:pt idx="418">
                  <c:v>0.2888532189165775</c:v>
                </c:pt>
                <c:pt idx="419">
                  <c:v>0.25991969081652411</c:v>
                </c:pt>
                <c:pt idx="420">
                  <c:v>0.23249403685429884</c:v>
                </c:pt>
                <c:pt idx="421">
                  <c:v>0.23249403685429884</c:v>
                </c:pt>
                <c:pt idx="422">
                  <c:v>0.23249403685429884</c:v>
                </c:pt>
                <c:pt idx="423">
                  <c:v>0.23249403685429884</c:v>
                </c:pt>
                <c:pt idx="424">
                  <c:v>0.23249403685429884</c:v>
                </c:pt>
                <c:pt idx="425">
                  <c:v>0.23249403685429884</c:v>
                </c:pt>
                <c:pt idx="426">
                  <c:v>0.25972816139233817</c:v>
                </c:pt>
                <c:pt idx="427">
                  <c:v>0.28842387312080325</c:v>
                </c:pt>
                <c:pt idx="428">
                  <c:v>0.31797354737633132</c:v>
                </c:pt>
                <c:pt idx="429">
                  <c:v>0.34777734637418178</c:v>
                </c:pt>
                <c:pt idx="430">
                  <c:v>0.37711348739428441</c:v>
                </c:pt>
                <c:pt idx="431">
                  <c:v>0.40516103399885889</c:v>
                </c:pt>
                <c:pt idx="432">
                  <c:v>0.43103863081679344</c:v>
                </c:pt>
                <c:pt idx="433">
                  <c:v>0.45385685243921936</c:v>
                </c:pt>
                <c:pt idx="434">
                  <c:v>0.47277991167057987</c:v>
                </c:pt>
                <c:pt idx="435">
                  <c:v>0.48708997419657407</c:v>
                </c:pt>
                <c:pt idx="436">
                  <c:v>0.48708997419657407</c:v>
                </c:pt>
                <c:pt idx="437">
                  <c:v>0.48708997419657407</c:v>
                </c:pt>
                <c:pt idx="438">
                  <c:v>0.48708997419657407</c:v>
                </c:pt>
                <c:pt idx="439">
                  <c:v>0.48708997419657407</c:v>
                </c:pt>
                <c:pt idx="440">
                  <c:v>0.48708997419657407</c:v>
                </c:pt>
                <c:pt idx="441">
                  <c:v>0.47159767253164186</c:v>
                </c:pt>
                <c:pt idx="442">
                  <c:v>0.45084653507221967</c:v>
                </c:pt>
                <c:pt idx="443">
                  <c:v>0.42605210848123737</c:v>
                </c:pt>
                <c:pt idx="444">
                  <c:v>0.3983313324567061</c:v>
                </c:pt>
                <c:pt idx="445">
                  <c:v>0.36877187816499274</c:v>
                </c:pt>
                <c:pt idx="446">
                  <c:v>0.33836808617557135</c:v>
                </c:pt>
                <c:pt idx="447">
                  <c:v>0.30797713345837302</c:v>
                </c:pt>
                <c:pt idx="448">
                  <c:v>0.27829717149636557</c:v>
                </c:pt>
                <c:pt idx="449">
                  <c:v>0.24986365121185147</c:v>
                </c:pt>
                <c:pt idx="450">
                  <c:v>0.22305886456280297</c:v>
                </c:pt>
                <c:pt idx="451">
                  <c:v>0.22305886456280297</c:v>
                </c:pt>
                <c:pt idx="452">
                  <c:v>0.22305886456280297</c:v>
                </c:pt>
                <c:pt idx="453">
                  <c:v>0.22305886456280297</c:v>
                </c:pt>
                <c:pt idx="454">
                  <c:v>0.22305886456280297</c:v>
                </c:pt>
                <c:pt idx="455">
                  <c:v>0.22305886456280297</c:v>
                </c:pt>
                <c:pt idx="456">
                  <c:v>0.24973996805367796</c:v>
                </c:pt>
                <c:pt idx="457">
                  <c:v>0.27800925785379993</c:v>
                </c:pt>
                <c:pt idx="458">
                  <c:v>0.30731511194547129</c:v>
                </c:pt>
                <c:pt idx="459">
                  <c:v>0.33710475580058952</c:v>
                </c:pt>
                <c:pt idx="460">
                  <c:v>0.3666984966823803</c:v>
                </c:pt>
                <c:pt idx="461">
                  <c:v>0.3953072788755595</c:v>
                </c:pt>
                <c:pt idx="462">
                  <c:v>0.42206603668374937</c:v>
                </c:pt>
                <c:pt idx="463">
                  <c:v>0.44608150757827697</c:v>
                </c:pt>
                <c:pt idx="464">
                  <c:v>0.4664912441945443</c:v>
                </c:pt>
                <c:pt idx="465">
                  <c:v>0.48252789612814567</c:v>
                </c:pt>
                <c:pt idx="466">
                  <c:v>0.48252789612814567</c:v>
                </c:pt>
                <c:pt idx="467">
                  <c:v>0.48252789612814567</c:v>
                </c:pt>
                <c:pt idx="468">
                  <c:v>0.48252789612814567</c:v>
                </c:pt>
                <c:pt idx="469">
                  <c:v>0.48252789612814567</c:v>
                </c:pt>
                <c:pt idx="470">
                  <c:v>0.48252789612814567</c:v>
                </c:pt>
                <c:pt idx="471">
                  <c:v>0.46527225262665756</c:v>
                </c:pt>
                <c:pt idx="472">
                  <c:v>0.44306881826730948</c:v>
                </c:pt>
                <c:pt idx="473">
                  <c:v>0.41718679821694854</c:v>
                </c:pt>
                <c:pt idx="474">
                  <c:v>0.38874344317140264</c:v>
                </c:pt>
                <c:pt idx="475">
                  <c:v>0.3588019771903676</c:v>
                </c:pt>
                <c:pt idx="476">
                  <c:v>0.32831525867085737</c:v>
                </c:pt>
                <c:pt idx="477">
                  <c:v>0.29808949491414766</c:v>
                </c:pt>
                <c:pt idx="478">
                  <c:v>0.26876888085526629</c:v>
                </c:pt>
                <c:pt idx="479">
                  <c:v>0.24083684597049079</c:v>
                </c:pt>
                <c:pt idx="480">
                  <c:v>0.21462884301175991</c:v>
                </c:pt>
                <c:pt idx="481">
                  <c:v>0.21462884301175991</c:v>
                </c:pt>
                <c:pt idx="482">
                  <c:v>0.21462884301175991</c:v>
                </c:pt>
                <c:pt idx="483">
                  <c:v>0.21462884301175991</c:v>
                </c:pt>
                <c:pt idx="484">
                  <c:v>0.21462884301175991</c:v>
                </c:pt>
                <c:pt idx="485">
                  <c:v>0.21462884301175991</c:v>
                </c:pt>
                <c:pt idx="486">
                  <c:v>0.24077105730320794</c:v>
                </c:pt>
                <c:pt idx="487">
                  <c:v>0.26860310788224012</c:v>
                </c:pt>
                <c:pt idx="488">
                  <c:v>0.2976237032866304</c:v>
                </c:pt>
                <c:pt idx="489">
                  <c:v>0.3273236289724919</c:v>
                </c:pt>
                <c:pt idx="490">
                  <c:v>0.35706374370310645</c:v>
                </c:pt>
                <c:pt idx="491">
                  <c:v>0.38608791951846927</c:v>
                </c:pt>
                <c:pt idx="492">
                  <c:v>0.41355140898304443</c:v>
                </c:pt>
                <c:pt idx="493">
                  <c:v>0.43856414134648875</c:v>
                </c:pt>
                <c:pt idx="494">
                  <c:v>0.46024659307975629</c:v>
                </c:pt>
                <c:pt idx="495">
                  <c:v>0.47779313826149322</c:v>
                </c:pt>
                <c:pt idx="496">
                  <c:v>0.47779313826149322</c:v>
                </c:pt>
                <c:pt idx="497">
                  <c:v>0.47779313826149322</c:v>
                </c:pt>
                <c:pt idx="498">
                  <c:v>0.47779313826149322</c:v>
                </c:pt>
                <c:pt idx="499">
                  <c:v>0.47779313826149322</c:v>
                </c:pt>
                <c:pt idx="500">
                  <c:v>0.47779313826149322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8C-4183-A2C1-FE3D68A9866F}"/>
            </c:ext>
          </c:extLst>
        </c:ser>
        <c:ser>
          <c:idx val="4"/>
          <c:order val="2"/>
          <c:tx>
            <c:v>f(BB)</c:v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yVal>
            <c:numRef>
              <c:f>'(4) GSM var env simple (2)'!$K$15:$K$515</c:f>
              <c:numCache>
                <c:formatCode>0.0000</c:formatCode>
                <c:ptCount val="501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0.21464944028280447</c:v>
                </c:pt>
                <c:pt idx="7">
                  <c:v>0.18216095749528788</c:v>
                </c:pt>
                <c:pt idx="8">
                  <c:v>0.15309625035441041</c:v>
                </c:pt>
                <c:pt idx="9">
                  <c:v>0.12748371068081404</c:v>
                </c:pt>
                <c:pt idx="10">
                  <c:v>0.10523104016007788</c:v>
                </c:pt>
                <c:pt idx="11">
                  <c:v>8.6153090055771292E-2</c:v>
                </c:pt>
                <c:pt idx="12">
                  <c:v>6.999825527204899E-2</c:v>
                </c:pt>
                <c:pt idx="13">
                  <c:v>5.6474176762151093E-2</c:v>
                </c:pt>
                <c:pt idx="14">
                  <c:v>4.5270479977907299E-2</c:v>
                </c:pt>
                <c:pt idx="15">
                  <c:v>3.6077216412488976E-2</c:v>
                </c:pt>
                <c:pt idx="16">
                  <c:v>3.6077216412488976E-2</c:v>
                </c:pt>
                <c:pt idx="17">
                  <c:v>3.6077216412488976E-2</c:v>
                </c:pt>
                <c:pt idx="18">
                  <c:v>3.6077216412488976E-2</c:v>
                </c:pt>
                <c:pt idx="19">
                  <c:v>3.6077216412488976E-2</c:v>
                </c:pt>
                <c:pt idx="20">
                  <c:v>3.6077216412488976E-2</c:v>
                </c:pt>
                <c:pt idx="21">
                  <c:v>4.7468443158247518E-2</c:v>
                </c:pt>
                <c:pt idx="22">
                  <c:v>6.1908475326778449E-2</c:v>
                </c:pt>
                <c:pt idx="23">
                  <c:v>7.9760321582707502E-2</c:v>
                </c:pt>
                <c:pt idx="24">
                  <c:v>0.1014188363470247</c:v>
                </c:pt>
                <c:pt idx="25">
                  <c:v>0.1271780512683707</c:v>
                </c:pt>
                <c:pt idx="26">
                  <c:v>0.15718296111656546</c:v>
                </c:pt>
                <c:pt idx="27">
                  <c:v>0.19139088103687416</c:v>
                </c:pt>
                <c:pt idx="28">
                  <c:v>0.22954945580359798</c:v>
                </c:pt>
                <c:pt idx="29">
                  <c:v>0.27119709371245454</c:v>
                </c:pt>
                <c:pt idx="30">
                  <c:v>0.31568749973683657</c:v>
                </c:pt>
                <c:pt idx="31">
                  <c:v>0.31568749973683657</c:v>
                </c:pt>
                <c:pt idx="32">
                  <c:v>0.31568749973683657</c:v>
                </c:pt>
                <c:pt idx="33">
                  <c:v>0.31568749973683657</c:v>
                </c:pt>
                <c:pt idx="34">
                  <c:v>0.31568749973683657</c:v>
                </c:pt>
                <c:pt idx="35">
                  <c:v>0.31568749973683657</c:v>
                </c:pt>
                <c:pt idx="36">
                  <c:v>0.27568467555985227</c:v>
                </c:pt>
                <c:pt idx="37">
                  <c:v>0.23792412292893486</c:v>
                </c:pt>
                <c:pt idx="38">
                  <c:v>0.20324549562706712</c:v>
                </c:pt>
                <c:pt idx="39">
                  <c:v>0.1719057760169482</c:v>
                </c:pt>
                <c:pt idx="40">
                  <c:v>0.14401655551528134</c:v>
                </c:pt>
                <c:pt idx="41">
                  <c:v>0.11956017213823096</c:v>
                </c:pt>
                <c:pt idx="42">
                  <c:v>9.8409907902310356E-2</c:v>
                </c:pt>
                <c:pt idx="43">
                  <c:v>8.0355072104097841E-2</c:v>
                </c:pt>
                <c:pt idx="44">
                  <c:v>6.5127452558662743E-2</c:v>
                </c:pt>
                <c:pt idx="45">
                  <c:v>5.2426221552474117E-2</c:v>
                </c:pt>
                <c:pt idx="46">
                  <c:v>5.2426221552474117E-2</c:v>
                </c:pt>
                <c:pt idx="47">
                  <c:v>5.2426221552474117E-2</c:v>
                </c:pt>
                <c:pt idx="48">
                  <c:v>5.2426221552474117E-2</c:v>
                </c:pt>
                <c:pt idx="49">
                  <c:v>5.2426221552474117E-2</c:v>
                </c:pt>
                <c:pt idx="50">
                  <c:v>5.2426221552474117E-2</c:v>
                </c:pt>
                <c:pt idx="51">
                  <c:v>6.7901045541308505E-2</c:v>
                </c:pt>
                <c:pt idx="52">
                  <c:v>8.7075632198557712E-2</c:v>
                </c:pt>
                <c:pt idx="53">
                  <c:v>0.11017844994466171</c:v>
                </c:pt>
                <c:pt idx="54">
                  <c:v>0.13745344545664936</c:v>
                </c:pt>
                <c:pt idx="55">
                  <c:v>0.16898198448735216</c:v>
                </c:pt>
                <c:pt idx="56">
                  <c:v>0.20464760108147395</c:v>
                </c:pt>
                <c:pt idx="57">
                  <c:v>0.24412154686215429</c:v>
                </c:pt>
                <c:pt idx="58">
                  <c:v>0.28687192924970495</c:v>
                </c:pt>
                <c:pt idx="59">
                  <c:v>0.33219636806164454</c:v>
                </c:pt>
                <c:pt idx="60">
                  <c:v>0.37927341613133542</c:v>
                </c:pt>
                <c:pt idx="61">
                  <c:v>0.37927341613133542</c:v>
                </c:pt>
                <c:pt idx="62">
                  <c:v>0.37927341613133542</c:v>
                </c:pt>
                <c:pt idx="63">
                  <c:v>0.37927341613133542</c:v>
                </c:pt>
                <c:pt idx="64">
                  <c:v>0.37927341613133542</c:v>
                </c:pt>
                <c:pt idx="65">
                  <c:v>0.37927341613133542</c:v>
                </c:pt>
                <c:pt idx="66">
                  <c:v>0.33628629889422379</c:v>
                </c:pt>
                <c:pt idx="67">
                  <c:v>0.2947217296889188</c:v>
                </c:pt>
                <c:pt idx="68">
                  <c:v>0.25561160678348682</c:v>
                </c:pt>
                <c:pt idx="69">
                  <c:v>0.21941725760584987</c:v>
                </c:pt>
                <c:pt idx="70">
                  <c:v>0.18645911940286425</c:v>
                </c:pt>
                <c:pt idx="71">
                  <c:v>0.15691523469663976</c:v>
                </c:pt>
                <c:pt idx="72">
                  <c:v>0.13082763267209618</c:v>
                </c:pt>
                <c:pt idx="73">
                  <c:v>0.10811880927461881</c:v>
                </c:pt>
                <c:pt idx="74">
                  <c:v>8.8614918531671569E-2</c:v>
                </c:pt>
                <c:pt idx="75">
                  <c:v>7.2071983128366032E-2</c:v>
                </c:pt>
                <c:pt idx="76">
                  <c:v>7.2071983128366032E-2</c:v>
                </c:pt>
                <c:pt idx="77">
                  <c:v>7.2071983128366032E-2</c:v>
                </c:pt>
                <c:pt idx="78">
                  <c:v>7.2071983128366032E-2</c:v>
                </c:pt>
                <c:pt idx="79">
                  <c:v>7.2071983128366032E-2</c:v>
                </c:pt>
                <c:pt idx="80">
                  <c:v>7.2071983128366032E-2</c:v>
                </c:pt>
                <c:pt idx="81">
                  <c:v>9.1897568300665894E-2</c:v>
                </c:pt>
                <c:pt idx="82">
                  <c:v>0.11591524195213362</c:v>
                </c:pt>
                <c:pt idx="83">
                  <c:v>0.14414178576032011</c:v>
                </c:pt>
                <c:pt idx="84">
                  <c:v>0.17661388797167396</c:v>
                </c:pt>
                <c:pt idx="85">
                  <c:v>0.21316798765221487</c:v>
                </c:pt>
                <c:pt idx="86">
                  <c:v>0.25342820382117287</c:v>
                </c:pt>
                <c:pt idx="87">
                  <c:v>0.29682087734327794</c:v>
                </c:pt>
                <c:pt idx="88">
                  <c:v>0.34261199094050876</c:v>
                </c:pt>
                <c:pt idx="89">
                  <c:v>0.38996174804361944</c:v>
                </c:pt>
                <c:pt idx="90">
                  <c:v>0.43798760474664067</c:v>
                </c:pt>
                <c:pt idx="91">
                  <c:v>0.43798760474664067</c:v>
                </c:pt>
                <c:pt idx="92">
                  <c:v>0.43798760474664067</c:v>
                </c:pt>
                <c:pt idx="93">
                  <c:v>0.43798760474664067</c:v>
                </c:pt>
                <c:pt idx="94">
                  <c:v>0.43798760474664067</c:v>
                </c:pt>
                <c:pt idx="95">
                  <c:v>0.43798760474664067</c:v>
                </c:pt>
                <c:pt idx="96">
                  <c:v>0.39352247991971118</c:v>
                </c:pt>
                <c:pt idx="97">
                  <c:v>0.34961703333946287</c:v>
                </c:pt>
                <c:pt idx="98">
                  <c:v>0.30739568777561904</c:v>
                </c:pt>
                <c:pt idx="99">
                  <c:v>0.26746675720928959</c:v>
                </c:pt>
                <c:pt idx="100">
                  <c:v>0.23032576720619635</c:v>
                </c:pt>
                <c:pt idx="101">
                  <c:v>0.19633668113268921</c:v>
                </c:pt>
                <c:pt idx="102">
                  <c:v>0.16572163140203172</c:v>
                </c:pt>
                <c:pt idx="103">
                  <c:v>0.13856354466962578</c:v>
                </c:pt>
                <c:pt idx="104">
                  <c:v>0.11481980389304859</c:v>
                </c:pt>
                <c:pt idx="105">
                  <c:v>9.4343753299005378E-2</c:v>
                </c:pt>
                <c:pt idx="106">
                  <c:v>9.4343753299005378E-2</c:v>
                </c:pt>
                <c:pt idx="107">
                  <c:v>9.4343753299005378E-2</c:v>
                </c:pt>
                <c:pt idx="108">
                  <c:v>9.4343753299005378E-2</c:v>
                </c:pt>
                <c:pt idx="109">
                  <c:v>9.4343753299005378E-2</c:v>
                </c:pt>
                <c:pt idx="110">
                  <c:v>9.4343753299005378E-2</c:v>
                </c:pt>
                <c:pt idx="111">
                  <c:v>0.11850222069982615</c:v>
                </c:pt>
                <c:pt idx="112">
                  <c:v>0.14714304289412997</c:v>
                </c:pt>
                <c:pt idx="113">
                  <c:v>0.18002654127315926</c:v>
                </c:pt>
                <c:pt idx="114">
                  <c:v>0.21696454548062777</c:v>
                </c:pt>
                <c:pt idx="115">
                  <c:v>0.25756065834203612</c:v>
                </c:pt>
                <c:pt idx="116">
                  <c:v>0.30122348436370633</c:v>
                </c:pt>
                <c:pt idx="117">
                  <c:v>0.3472059942899699</c:v>
                </c:pt>
                <c:pt idx="118">
                  <c:v>0.39466134908098816</c:v>
                </c:pt>
                <c:pt idx="119">
                  <c:v>0.44270624414092991</c:v>
                </c:pt>
                <c:pt idx="120">
                  <c:v>0.49048237686278207</c:v>
                </c:pt>
                <c:pt idx="121">
                  <c:v>0.49048237686278207</c:v>
                </c:pt>
                <c:pt idx="122">
                  <c:v>0.49048237686278207</c:v>
                </c:pt>
                <c:pt idx="123">
                  <c:v>0.49048237686278207</c:v>
                </c:pt>
                <c:pt idx="124">
                  <c:v>0.49048237686278207</c:v>
                </c:pt>
                <c:pt idx="125">
                  <c:v>0.49048237686278207</c:v>
                </c:pt>
                <c:pt idx="126">
                  <c:v>0.4457083482869289</c:v>
                </c:pt>
                <c:pt idx="127">
                  <c:v>0.40069538784936065</c:v>
                </c:pt>
                <c:pt idx="128">
                  <c:v>0.35657581156380863</c:v>
                </c:pt>
                <c:pt idx="129">
                  <c:v>0.31403996639085108</c:v>
                </c:pt>
                <c:pt idx="130">
                  <c:v>0.2737060975565887</c:v>
                </c:pt>
                <c:pt idx="131">
                  <c:v>0.23608896598823115</c:v>
                </c:pt>
                <c:pt idx="132">
                  <c:v>0.20157471090446269</c:v>
                </c:pt>
                <c:pt idx="133">
                  <c:v>0.17040840095322507</c:v>
                </c:pt>
                <c:pt idx="134">
                  <c:v>0.14269466395968908</c:v>
                </c:pt>
                <c:pt idx="135">
                  <c:v>0.11840976640892979</c:v>
                </c:pt>
                <c:pt idx="136">
                  <c:v>0.11840976640892979</c:v>
                </c:pt>
                <c:pt idx="137">
                  <c:v>0.11840976640892979</c:v>
                </c:pt>
                <c:pt idx="138">
                  <c:v>0.11840976640892979</c:v>
                </c:pt>
                <c:pt idx="139">
                  <c:v>0.11840976640892979</c:v>
                </c:pt>
                <c:pt idx="140">
                  <c:v>0.11840976640892979</c:v>
                </c:pt>
                <c:pt idx="141">
                  <c:v>0.14665091819558299</c:v>
                </c:pt>
                <c:pt idx="142">
                  <c:v>0.17946172842896815</c:v>
                </c:pt>
                <c:pt idx="143">
                  <c:v>0.21633667104241089</c:v>
                </c:pt>
                <c:pt idx="144">
                  <c:v>0.25687783858909802</c:v>
                </c:pt>
                <c:pt idx="145">
                  <c:v>0.30049665622975263</c:v>
                </c:pt>
                <c:pt idx="146">
                  <c:v>0.34644819986863873</c:v>
                </c:pt>
                <c:pt idx="147">
                  <c:v>0.39388674811890462</c:v>
                </c:pt>
                <c:pt idx="148">
                  <c:v>0.4419290803368347</c:v>
                </c:pt>
                <c:pt idx="149">
                  <c:v>0.48971604302187305</c:v>
                </c:pt>
                <c:pt idx="150">
                  <c:v>0.53646457383568813</c:v>
                </c:pt>
                <c:pt idx="151">
                  <c:v>0.53646457383568813</c:v>
                </c:pt>
                <c:pt idx="152">
                  <c:v>0.53646457383568813</c:v>
                </c:pt>
                <c:pt idx="153">
                  <c:v>0.53646457383568813</c:v>
                </c:pt>
                <c:pt idx="154">
                  <c:v>0.53646457383568813</c:v>
                </c:pt>
                <c:pt idx="155">
                  <c:v>0.53646457383568813</c:v>
                </c:pt>
                <c:pt idx="156">
                  <c:v>0.49219205715494779</c:v>
                </c:pt>
                <c:pt idx="157">
                  <c:v>0.44699883039505534</c:v>
                </c:pt>
                <c:pt idx="158">
                  <c:v>0.4019665549894515</c:v>
                </c:pt>
                <c:pt idx="159">
                  <c:v>0.35781170631632248</c:v>
                </c:pt>
                <c:pt idx="160">
                  <c:v>0.31522186956718296</c:v>
                </c:pt>
                <c:pt idx="161">
                  <c:v>0.27481771135555727</c:v>
                </c:pt>
                <c:pt idx="162">
                  <c:v>0.23711733791630138</c:v>
                </c:pt>
                <c:pt idx="163">
                  <c:v>0.20251078123350172</c:v>
                </c:pt>
                <c:pt idx="164">
                  <c:v>0.17124717273864512</c:v>
                </c:pt>
                <c:pt idx="165">
                  <c:v>0.14343501526591637</c:v>
                </c:pt>
                <c:pt idx="166">
                  <c:v>0.14343501526591637</c:v>
                </c:pt>
                <c:pt idx="167">
                  <c:v>0.14343501526591637</c:v>
                </c:pt>
                <c:pt idx="168">
                  <c:v>0.14343501526591637</c:v>
                </c:pt>
                <c:pt idx="169">
                  <c:v>0.14343501526591637</c:v>
                </c:pt>
                <c:pt idx="170">
                  <c:v>0.14343501526591637</c:v>
                </c:pt>
                <c:pt idx="171">
                  <c:v>0.17535626424461734</c:v>
                </c:pt>
                <c:pt idx="172">
                  <c:v>0.21176000646385984</c:v>
                </c:pt>
                <c:pt idx="173">
                  <c:v>0.25189330424508116</c:v>
                </c:pt>
                <c:pt idx="174">
                  <c:v>0.29518329679384092</c:v>
                </c:pt>
                <c:pt idx="175">
                  <c:v>0.3409008703996933</c:v>
                </c:pt>
                <c:pt idx="176">
                  <c:v>0.38820901397206947</c:v>
                </c:pt>
                <c:pt idx="177">
                  <c:v>0.43622562222058564</c:v>
                </c:pt>
                <c:pt idx="178">
                  <c:v>0.4840857220340532</c:v>
                </c:pt>
                <c:pt idx="179">
                  <c:v>0.53099494765172339</c:v>
                </c:pt>
                <c:pt idx="180">
                  <c:v>0.57626900450473861</c:v>
                </c:pt>
                <c:pt idx="181">
                  <c:v>0.57626900450473861</c:v>
                </c:pt>
                <c:pt idx="182">
                  <c:v>0.57626900450473861</c:v>
                </c:pt>
                <c:pt idx="183">
                  <c:v>0.57626900450473861</c:v>
                </c:pt>
                <c:pt idx="184">
                  <c:v>0.57626900450473861</c:v>
                </c:pt>
                <c:pt idx="185">
                  <c:v>0.57626900450473861</c:v>
                </c:pt>
                <c:pt idx="186">
                  <c:v>0.53300623312171769</c:v>
                </c:pt>
                <c:pt idx="187">
                  <c:v>0.48827083948908906</c:v>
                </c:pt>
                <c:pt idx="188">
                  <c:v>0.44306007982771139</c:v>
                </c:pt>
                <c:pt idx="189">
                  <c:v>0.39807591780484347</c:v>
                </c:pt>
                <c:pt idx="190">
                  <c:v>0.35403072387769274</c:v>
                </c:pt>
                <c:pt idx="191">
                  <c:v>0.31160782518504693</c:v>
                </c:pt>
                <c:pt idx="192">
                  <c:v>0.27142025290486305</c:v>
                </c:pt>
                <c:pt idx="193">
                  <c:v>0.23397580203374677</c:v>
                </c:pt>
                <c:pt idx="194">
                  <c:v>0.19965255100669468</c:v>
                </c:pt>
                <c:pt idx="195">
                  <c:v>0.16868719084150685</c:v>
                </c:pt>
                <c:pt idx="196">
                  <c:v>0.16868719084150685</c:v>
                </c:pt>
                <c:pt idx="197">
                  <c:v>0.16868719084150685</c:v>
                </c:pt>
                <c:pt idx="198">
                  <c:v>0.16868719084150685</c:v>
                </c:pt>
                <c:pt idx="199">
                  <c:v>0.16868719084150685</c:v>
                </c:pt>
                <c:pt idx="200">
                  <c:v>0.16868719084150685</c:v>
                </c:pt>
                <c:pt idx="201">
                  <c:v>0.20381129501223347</c:v>
                </c:pt>
                <c:pt idx="202">
                  <c:v>0.24319797938347035</c:v>
                </c:pt>
                <c:pt idx="203">
                  <c:v>0.28588191102353683</c:v>
                </c:pt>
                <c:pt idx="204">
                  <c:v>0.33115728228514246</c:v>
                </c:pt>
                <c:pt idx="205">
                  <c:v>0.37820455633511096</c:v>
                </c:pt>
                <c:pt idx="206">
                  <c:v>0.42614576601554427</c:v>
                </c:pt>
                <c:pt idx="207">
                  <c:v>0.47410752504219994</c:v>
                </c:pt>
                <c:pt idx="208">
                  <c:v>0.52127687970623071</c:v>
                </c:pt>
                <c:pt idx="209">
                  <c:v>0.56694398211985408</c:v>
                </c:pt>
                <c:pt idx="210">
                  <c:v>0.61052891515012064</c:v>
                </c:pt>
                <c:pt idx="211">
                  <c:v>0.61052891515012064</c:v>
                </c:pt>
                <c:pt idx="212">
                  <c:v>0.61052891515012064</c:v>
                </c:pt>
                <c:pt idx="213">
                  <c:v>0.61052891515012064</c:v>
                </c:pt>
                <c:pt idx="214">
                  <c:v>0.61052891515012064</c:v>
                </c:pt>
                <c:pt idx="215">
                  <c:v>0.61052891515012064</c:v>
                </c:pt>
                <c:pt idx="216">
                  <c:v>0.56855968988524253</c:v>
                </c:pt>
                <c:pt idx="217">
                  <c:v>0.52468699138597674</c:v>
                </c:pt>
                <c:pt idx="218">
                  <c:v>0.47980856423636831</c:v>
                </c:pt>
                <c:pt idx="219">
                  <c:v>0.43458606402025601</c:v>
                </c:pt>
                <c:pt idx="220">
                  <c:v>0.38972399509990335</c:v>
                </c:pt>
                <c:pt idx="221">
                  <c:v>0.34593253237101601</c:v>
                </c:pt>
                <c:pt idx="222">
                  <c:v>0.30388484112852554</c:v>
                </c:pt>
                <c:pt idx="223">
                  <c:v>0.26417661290588562</c:v>
                </c:pt>
                <c:pt idx="224">
                  <c:v>0.22729281718656122</c:v>
                </c:pt>
                <c:pt idx="225">
                  <c:v>0.1935855064140832</c:v>
                </c:pt>
                <c:pt idx="226">
                  <c:v>0.1935855064140832</c:v>
                </c:pt>
                <c:pt idx="227">
                  <c:v>0.1935855064140832</c:v>
                </c:pt>
                <c:pt idx="228">
                  <c:v>0.1935855064140832</c:v>
                </c:pt>
                <c:pt idx="229">
                  <c:v>0.1935855064140832</c:v>
                </c:pt>
                <c:pt idx="230">
                  <c:v>0.1935855064140832</c:v>
                </c:pt>
                <c:pt idx="231">
                  <c:v>0.23142074366629861</c:v>
                </c:pt>
                <c:pt idx="232">
                  <c:v>0.27320855718769593</c:v>
                </c:pt>
                <c:pt idx="233">
                  <c:v>0.31781277811047087</c:v>
                </c:pt>
                <c:pt idx="234">
                  <c:v>0.36443541361224702</c:v>
                </c:pt>
                <c:pt idx="235">
                  <c:v>0.41220873694658194</c:v>
                </c:pt>
                <c:pt idx="236">
                  <c:v>0.46025182388344044</c:v>
                </c:pt>
                <c:pt idx="237">
                  <c:v>0.50772914840963368</c:v>
                </c:pt>
                <c:pt idx="238">
                  <c:v>0.55389749519422837</c:v>
                </c:pt>
                <c:pt idx="239">
                  <c:v>0.59813746604085427</c:v>
                </c:pt>
                <c:pt idx="240">
                  <c:v>0.63996908931328023</c:v>
                </c:pt>
                <c:pt idx="241">
                  <c:v>0.63996908931328023</c:v>
                </c:pt>
                <c:pt idx="242">
                  <c:v>0.63996908931328023</c:v>
                </c:pt>
                <c:pt idx="243">
                  <c:v>0.63996908931328023</c:v>
                </c:pt>
                <c:pt idx="244">
                  <c:v>0.63996908931328023</c:v>
                </c:pt>
                <c:pt idx="245">
                  <c:v>0.63996908931328023</c:v>
                </c:pt>
                <c:pt idx="246">
                  <c:v>0.59942349559833941</c:v>
                </c:pt>
                <c:pt idx="247">
                  <c:v>0.55664677941569618</c:v>
                </c:pt>
                <c:pt idx="248">
                  <c:v>0.51243420738844792</c:v>
                </c:pt>
                <c:pt idx="249">
                  <c:v>0.46739302715840791</c:v>
                </c:pt>
                <c:pt idx="250">
                  <c:v>0.42219833726086847</c:v>
                </c:pt>
                <c:pt idx="251">
                  <c:v>0.37756035929657278</c:v>
                </c:pt>
                <c:pt idx="252">
                  <c:v>0.33418335828675733</c:v>
                </c:pt>
                <c:pt idx="253">
                  <c:v>0.2927230312593897</c:v>
                </c:pt>
                <c:pt idx="254">
                  <c:v>0.25374756012331268</c:v>
                </c:pt>
                <c:pt idx="255">
                  <c:v>0.2177070863574721</c:v>
                </c:pt>
                <c:pt idx="256">
                  <c:v>0.2177070863574721</c:v>
                </c:pt>
                <c:pt idx="257">
                  <c:v>0.2177070863574721</c:v>
                </c:pt>
                <c:pt idx="258">
                  <c:v>0.2177070863574721</c:v>
                </c:pt>
                <c:pt idx="259">
                  <c:v>0.2177070863574721</c:v>
                </c:pt>
                <c:pt idx="260">
                  <c:v>0.2177070863574721</c:v>
                </c:pt>
                <c:pt idx="261">
                  <c:v>0.25778649651496949</c:v>
                </c:pt>
                <c:pt idx="262">
                  <c:v>0.30145521976086054</c:v>
                </c:pt>
                <c:pt idx="263">
                  <c:v>0.34744742672091777</c:v>
                </c:pt>
                <c:pt idx="264">
                  <c:v>0.39490808374977898</c:v>
                </c:pt>
                <c:pt idx="265">
                  <c:v>0.44295374763293149</c:v>
                </c:pt>
                <c:pt idx="266">
                  <c:v>0.49072638801172447</c:v>
                </c:pt>
                <c:pt idx="267">
                  <c:v>0.5374450310581026</c:v>
                </c:pt>
                <c:pt idx="268">
                  <c:v>0.58244302867827458</c:v>
                </c:pt>
                <c:pt idx="269">
                  <c:v>0.6251892844432605</c:v>
                </c:pt>
                <c:pt idx="270">
                  <c:v>0.66529458434442146</c:v>
                </c:pt>
                <c:pt idx="271">
                  <c:v>0.66529458434442146</c:v>
                </c:pt>
                <c:pt idx="272">
                  <c:v>0.66529458434442146</c:v>
                </c:pt>
                <c:pt idx="273">
                  <c:v>0.66529458434442146</c:v>
                </c:pt>
                <c:pt idx="274">
                  <c:v>0.66529458434442146</c:v>
                </c:pt>
                <c:pt idx="275">
                  <c:v>0.66529458434442146</c:v>
                </c:pt>
                <c:pt idx="276">
                  <c:v>0.6262036213897707</c:v>
                </c:pt>
                <c:pt idx="277">
                  <c:v>0.58463746987975584</c:v>
                </c:pt>
                <c:pt idx="278">
                  <c:v>0.54129298139561088</c:v>
                </c:pt>
                <c:pt idx="279">
                  <c:v>0.49671705600464583</c:v>
                </c:pt>
                <c:pt idx="280">
                  <c:v>0.45154266259802972</c:v>
                </c:pt>
                <c:pt idx="281">
                  <c:v>0.40646156998934962</c:v>
                </c:pt>
                <c:pt idx="282">
                  <c:v>0.36218677426520773</c:v>
                </c:pt>
                <c:pt idx="283">
                  <c:v>0.31941029809900096</c:v>
                </c:pt>
                <c:pt idx="284">
                  <c:v>0.27876127293340724</c:v>
                </c:pt>
                <c:pt idx="285">
                  <c:v>0.24076945333707939</c:v>
                </c:pt>
                <c:pt idx="286">
                  <c:v>0.24076945333707939</c:v>
                </c:pt>
                <c:pt idx="287">
                  <c:v>0.24076945333707939</c:v>
                </c:pt>
                <c:pt idx="288">
                  <c:v>0.24076945333707939</c:v>
                </c:pt>
                <c:pt idx="289">
                  <c:v>0.24076945333707939</c:v>
                </c:pt>
                <c:pt idx="290">
                  <c:v>0.24076945333707939</c:v>
                </c:pt>
                <c:pt idx="291">
                  <c:v>0.28267223655639351</c:v>
                </c:pt>
                <c:pt idx="292">
                  <c:v>0.32777641336527374</c:v>
                </c:pt>
                <c:pt idx="293">
                  <c:v>0.37472342494569094</c:v>
                </c:pt>
                <c:pt idx="294">
                  <c:v>0.42262927268948647</c:v>
                </c:pt>
                <c:pt idx="295">
                  <c:v>0.47061809580745023</c:v>
                </c:pt>
                <c:pt idx="296">
                  <c:v>0.51787089084986648</c:v>
                </c:pt>
                <c:pt idx="297">
                  <c:v>0.56366916513807663</c:v>
                </c:pt>
                <c:pt idx="298">
                  <c:v>0.60742294064294877</c:v>
                </c:pt>
                <c:pt idx="299">
                  <c:v>0.64868310484206748</c:v>
                </c:pt>
                <c:pt idx="300">
                  <c:v>0.68714039116410897</c:v>
                </c:pt>
                <c:pt idx="301">
                  <c:v>0.68714039116410897</c:v>
                </c:pt>
                <c:pt idx="302">
                  <c:v>0.68714039116410897</c:v>
                </c:pt>
                <c:pt idx="303">
                  <c:v>0.68714039116410897</c:v>
                </c:pt>
                <c:pt idx="304">
                  <c:v>0.68714039116410897</c:v>
                </c:pt>
                <c:pt idx="305">
                  <c:v>0.68714039116410897</c:v>
                </c:pt>
                <c:pt idx="306">
                  <c:v>0.64947463886081869</c:v>
                </c:pt>
                <c:pt idx="307">
                  <c:v>0.60915526111569951</c:v>
                </c:pt>
                <c:pt idx="308">
                  <c:v>0.56678831100627258</c:v>
                </c:pt>
                <c:pt idx="309">
                  <c:v>0.52285961078537813</c:v>
                </c:pt>
                <c:pt idx="310">
                  <c:v>0.47795362420806492</c:v>
                </c:pt>
                <c:pt idx="311">
                  <c:v>0.4327318747234839</c:v>
                </c:pt>
                <c:pt idx="312">
                  <c:v>0.38789989587523305</c:v>
                </c:pt>
                <c:pt idx="313">
                  <c:v>0.34416718569706961</c:v>
                </c:pt>
                <c:pt idx="314">
                  <c:v>0.30220449124756449</c:v>
                </c:pt>
                <c:pt idx="315">
                  <c:v>0.26260354715532269</c:v>
                </c:pt>
                <c:pt idx="316">
                  <c:v>0.26260354715532269</c:v>
                </c:pt>
                <c:pt idx="317">
                  <c:v>0.26260354715532269</c:v>
                </c:pt>
                <c:pt idx="318">
                  <c:v>0.26260354715532269</c:v>
                </c:pt>
                <c:pt idx="319">
                  <c:v>0.26260354715532269</c:v>
                </c:pt>
                <c:pt idx="320">
                  <c:v>0.26260354715532269</c:v>
                </c:pt>
                <c:pt idx="321">
                  <c:v>0.3059637156506777</c:v>
                </c:pt>
                <c:pt idx="322">
                  <c:v>0.35213322993807084</c:v>
                </c:pt>
                <c:pt idx="323">
                  <c:v>0.39969188650217269</c:v>
                </c:pt>
                <c:pt idx="324">
                  <c:v>0.44774793816376851</c:v>
                </c:pt>
                <c:pt idx="325">
                  <c:v>0.4954488178263336</c:v>
                </c:pt>
                <c:pt idx="326">
                  <c:v>0.54202354915829409</c:v>
                </c:pt>
                <c:pt idx="327">
                  <c:v>0.58681832196022632</c:v>
                </c:pt>
                <c:pt idx="328">
                  <c:v>0.62931614128505053</c:v>
                </c:pt>
                <c:pt idx="329">
                  <c:v>0.6691418106434136</c:v>
                </c:pt>
                <c:pt idx="330">
                  <c:v>0.70605525698360816</c:v>
                </c:pt>
                <c:pt idx="331">
                  <c:v>0.70605525698360816</c:v>
                </c:pt>
                <c:pt idx="332">
                  <c:v>0.70605525698360816</c:v>
                </c:pt>
                <c:pt idx="333">
                  <c:v>0.70605525698360816</c:v>
                </c:pt>
                <c:pt idx="334">
                  <c:v>0.70605525698360816</c:v>
                </c:pt>
                <c:pt idx="335">
                  <c:v>0.70605525698360816</c:v>
                </c:pt>
                <c:pt idx="336">
                  <c:v>0.66975080452783364</c:v>
                </c:pt>
                <c:pt idx="337">
                  <c:v>0.63066483681397745</c:v>
                </c:pt>
                <c:pt idx="338">
                  <c:v>0.58932162579227276</c:v>
                </c:pt>
                <c:pt idx="339">
                  <c:v>0.54614824639283244</c:v>
                </c:pt>
                <c:pt idx="340">
                  <c:v>0.50167854593735739</c:v>
                </c:pt>
                <c:pt idx="341">
                  <c:v>0.45653701558841753</c:v>
                </c:pt>
                <c:pt idx="342">
                  <c:v>0.41141065250092518</c:v>
                </c:pt>
                <c:pt idx="343">
                  <c:v>0.36701213708664338</c:v>
                </c:pt>
                <c:pt idx="344">
                  <c:v>0.32403791511752339</c:v>
                </c:pt>
                <c:pt idx="345">
                  <c:v>0.28312599161734026</c:v>
                </c:pt>
                <c:pt idx="346">
                  <c:v>0.28312599161734026</c:v>
                </c:pt>
                <c:pt idx="347">
                  <c:v>0.28312599161734026</c:v>
                </c:pt>
                <c:pt idx="348">
                  <c:v>0.28312599161734026</c:v>
                </c:pt>
                <c:pt idx="349">
                  <c:v>0.28312599161734026</c:v>
                </c:pt>
                <c:pt idx="350">
                  <c:v>0.28312599161734026</c:v>
                </c:pt>
                <c:pt idx="351">
                  <c:v>0.32763302020516083</c:v>
                </c:pt>
                <c:pt idx="352">
                  <c:v>0.37456696079419416</c:v>
                </c:pt>
                <c:pt idx="353">
                  <c:v>0.42247099098035673</c:v>
                </c:pt>
                <c:pt idx="354">
                  <c:v>0.47046092767207365</c:v>
                </c:pt>
                <c:pt idx="355">
                  <c:v>0.51771738836600611</c:v>
                </c:pt>
                <c:pt idx="356">
                  <c:v>0.56352149328097889</c:v>
                </c:pt>
                <c:pt idx="357">
                  <c:v>0.60728281297626507</c:v>
                </c:pt>
                <c:pt idx="358">
                  <c:v>0.6485517664932785</c:v>
                </c:pt>
                <c:pt idx="359">
                  <c:v>0.68701864051849038</c:v>
                </c:pt>
                <c:pt idx="360">
                  <c:v>0.72250265550159964</c:v>
                </c:pt>
                <c:pt idx="361">
                  <c:v>0.72250265550159964</c:v>
                </c:pt>
                <c:pt idx="362">
                  <c:v>0.72250265550159964</c:v>
                </c:pt>
                <c:pt idx="363">
                  <c:v>0.72250265550159964</c:v>
                </c:pt>
                <c:pt idx="364">
                  <c:v>0.72250265550159964</c:v>
                </c:pt>
                <c:pt idx="365">
                  <c:v>0.72250265550159964</c:v>
                </c:pt>
                <c:pt idx="366">
                  <c:v>0.6874778401324978</c:v>
                </c:pt>
                <c:pt idx="367">
                  <c:v>0.64958207250205746</c:v>
                </c:pt>
                <c:pt idx="368">
                  <c:v>0.60926702746146322</c:v>
                </c:pt>
                <c:pt idx="369">
                  <c:v>0.56690498164363989</c:v>
                </c:pt>
                <c:pt idx="370">
                  <c:v>0.52297975007094255</c:v>
                </c:pt>
                <c:pt idx="371">
                  <c:v>0.47807553857269169</c:v>
                </c:pt>
                <c:pt idx="372">
                  <c:v>0.43285370306079363</c:v>
                </c:pt>
                <c:pt idx="373">
                  <c:v>0.38801970991822332</c:v>
                </c:pt>
                <c:pt idx="374">
                  <c:v>0.34428310387686994</c:v>
                </c:pt>
                <c:pt idx="375">
                  <c:v>0.30231479301929409</c:v>
                </c:pt>
                <c:pt idx="376">
                  <c:v>0.30231479301929409</c:v>
                </c:pt>
                <c:pt idx="377">
                  <c:v>0.30231479301929409</c:v>
                </c:pt>
                <c:pt idx="378">
                  <c:v>0.30231479301929409</c:v>
                </c:pt>
                <c:pt idx="379">
                  <c:v>0.30231479301929409</c:v>
                </c:pt>
                <c:pt idx="380">
                  <c:v>0.30231479301929409</c:v>
                </c:pt>
                <c:pt idx="381">
                  <c:v>0.34770984634656255</c:v>
                </c:pt>
                <c:pt idx="382">
                  <c:v>0.39516752121590393</c:v>
                </c:pt>
                <c:pt idx="383">
                  <c:v>0.44321385510473388</c:v>
                </c:pt>
                <c:pt idx="384">
                  <c:v>0.49098280137204753</c:v>
                </c:pt>
                <c:pt idx="385">
                  <c:v>0.53769380855305871</c:v>
                </c:pt>
                <c:pt idx="386">
                  <c:v>0.58268091822796619</c:v>
                </c:pt>
                <c:pt idx="387">
                  <c:v>0.62541379735724634</c:v>
                </c:pt>
                <c:pt idx="388">
                  <c:v>0.66550399383377834</c:v>
                </c:pt>
                <c:pt idx="389">
                  <c:v>0.70269920929007046</c:v>
                </c:pt>
                <c:pt idx="390">
                  <c:v>0.73686921520382054</c:v>
                </c:pt>
                <c:pt idx="391">
                  <c:v>0.73686921520382054</c:v>
                </c:pt>
                <c:pt idx="392">
                  <c:v>0.73686921520382054</c:v>
                </c:pt>
                <c:pt idx="393">
                  <c:v>0.73686921520382054</c:v>
                </c:pt>
                <c:pt idx="394">
                  <c:v>0.73686921520382054</c:v>
                </c:pt>
                <c:pt idx="395">
                  <c:v>0.73686921520382054</c:v>
                </c:pt>
                <c:pt idx="396">
                  <c:v>0.70303509185671431</c:v>
                </c:pt>
                <c:pt idx="397">
                  <c:v>0.66626958954689763</c:v>
                </c:pt>
                <c:pt idx="398">
                  <c:v>0.62696048760981149</c:v>
                </c:pt>
                <c:pt idx="399">
                  <c:v>0.58542991911623865</c:v>
                </c:pt>
                <c:pt idx="400">
                  <c:v>0.54211384386685457</c:v>
                </c:pt>
                <c:pt idx="401">
                  <c:v>0.49755531344832304</c:v>
                </c:pt>
                <c:pt idx="402">
                  <c:v>0.45238587630237564</c:v>
                </c:pt>
                <c:pt idx="403">
                  <c:v>0.40729652760144203</c:v>
                </c:pt>
                <c:pt idx="404">
                  <c:v>0.36300024647011581</c:v>
                </c:pt>
                <c:pt idx="405">
                  <c:v>0.320189838705003</c:v>
                </c:pt>
                <c:pt idx="406">
                  <c:v>0.320189838705003</c:v>
                </c:pt>
                <c:pt idx="407">
                  <c:v>0.320189838705003</c:v>
                </c:pt>
                <c:pt idx="408">
                  <c:v>0.320189838705003</c:v>
                </c:pt>
                <c:pt idx="409">
                  <c:v>0.320189838705003</c:v>
                </c:pt>
                <c:pt idx="410">
                  <c:v>0.320189838705003</c:v>
                </c:pt>
                <c:pt idx="411">
                  <c:v>0.36625995781880633</c:v>
                </c:pt>
                <c:pt idx="412">
                  <c:v>0.41405131302437559</c:v>
                </c:pt>
                <c:pt idx="413">
                  <c:v>0.46208754213897557</c:v>
                </c:pt>
                <c:pt idx="414">
                  <c:v>0.50952766968069196</c:v>
                </c:pt>
                <c:pt idx="415">
                  <c:v>0.55563264339356122</c:v>
                </c:pt>
                <c:pt idx="416">
                  <c:v>0.5997882191022863</c:v>
                </c:pt>
                <c:pt idx="417">
                  <c:v>0.64151988239018631</c:v>
                </c:pt>
                <c:pt idx="418">
                  <c:v>0.68049398167393116</c:v>
                </c:pt>
                <c:pt idx="419">
                  <c:v>0.71650826941868417</c:v>
                </c:pt>
                <c:pt idx="420">
                  <c:v>0.74947552883081026</c:v>
                </c:pt>
                <c:pt idx="421">
                  <c:v>0.74947552883081026</c:v>
                </c:pt>
                <c:pt idx="422">
                  <c:v>0.74947552883081026</c:v>
                </c:pt>
                <c:pt idx="423">
                  <c:v>0.74947552883081026</c:v>
                </c:pt>
                <c:pt idx="424">
                  <c:v>0.74947552883081026</c:v>
                </c:pt>
                <c:pt idx="425">
                  <c:v>0.74947552883081026</c:v>
                </c:pt>
                <c:pt idx="426">
                  <c:v>0.716742207913589</c:v>
                </c:pt>
                <c:pt idx="427">
                  <c:v>0.68103883352261962</c:v>
                </c:pt>
                <c:pt idx="428">
                  <c:v>0.64269721049368378</c:v>
                </c:pt>
                <c:pt idx="429">
                  <c:v>0.60199414036407817</c:v>
                </c:pt>
                <c:pt idx="430">
                  <c:v>0.55932075891827837</c:v>
                </c:pt>
                <c:pt idx="431">
                  <c:v>0.51517963316714843</c:v>
                </c:pt>
                <c:pt idx="432">
                  <c:v>0.47017043819045767</c:v>
                </c:pt>
                <c:pt idx="433">
                  <c:v>0.42496487113215081</c:v>
                </c:pt>
                <c:pt idx="434">
                  <c:v>0.38027213811433053</c:v>
                </c:pt>
                <c:pt idx="435">
                  <c:v>0.33679810782413283</c:v>
                </c:pt>
                <c:pt idx="436">
                  <c:v>0.33679810782413283</c:v>
                </c:pt>
                <c:pt idx="437">
                  <c:v>0.33679810782413283</c:v>
                </c:pt>
                <c:pt idx="438">
                  <c:v>0.33679810782413283</c:v>
                </c:pt>
                <c:pt idx="439">
                  <c:v>0.33679810782413283</c:v>
                </c:pt>
                <c:pt idx="440">
                  <c:v>0.33679810782413283</c:v>
                </c:pt>
                <c:pt idx="441">
                  <c:v>0.38336979943241584</c:v>
                </c:pt>
                <c:pt idx="442">
                  <c:v>0.43134641213406805</c:v>
                </c:pt>
                <c:pt idx="443">
                  <c:v>0.4792600496758665</c:v>
                </c:pt>
                <c:pt idx="444">
                  <c:v>0.52629904003772077</c:v>
                </c:pt>
                <c:pt idx="445">
                  <c:v>0.5717664782738574</c:v>
                </c:pt>
                <c:pt idx="446">
                  <c:v>0.61509743170825926</c:v>
                </c:pt>
                <c:pt idx="447">
                  <c:v>0.65586855077953476</c:v>
                </c:pt>
                <c:pt idx="448">
                  <c:v>0.69379497441151938</c:v>
                </c:pt>
                <c:pt idx="449">
                  <c:v>0.72871796499782149</c:v>
                </c:pt>
                <c:pt idx="450">
                  <c:v>0.76058690398804873</c:v>
                </c:pt>
                <c:pt idx="451">
                  <c:v>0.76058690398804873</c:v>
                </c:pt>
                <c:pt idx="452">
                  <c:v>0.76058690398804873</c:v>
                </c:pt>
                <c:pt idx="453">
                  <c:v>0.76058690398804873</c:v>
                </c:pt>
                <c:pt idx="454">
                  <c:v>0.76058690398804873</c:v>
                </c:pt>
                <c:pt idx="455">
                  <c:v>0.76058690398804873</c:v>
                </c:pt>
                <c:pt idx="456">
                  <c:v>0.72886722913168778</c:v>
                </c:pt>
                <c:pt idx="457">
                  <c:v>0.69415504911517656</c:v>
                </c:pt>
                <c:pt idx="458">
                  <c:v>0.65673323646039106</c:v>
                </c:pt>
                <c:pt idx="459">
                  <c:v>0.61683791993707959</c:v>
                </c:pt>
                <c:pt idx="460">
                  <c:v>0.57481882028622522</c:v>
                </c:pt>
                <c:pt idx="461">
                  <c:v>0.53113963092264893</c:v>
                </c:pt>
                <c:pt idx="462">
                  <c:v>0.48636754310141334</c:v>
                </c:pt>
                <c:pt idx="463">
                  <c:v>0.44115195680077024</c:v>
                </c:pt>
                <c:pt idx="464">
                  <c:v>0.39619308116696744</c:v>
                </c:pt>
                <c:pt idx="465">
                  <c:v>0.35220290133145982</c:v>
                </c:pt>
                <c:pt idx="466">
                  <c:v>0.35220290133145982</c:v>
                </c:pt>
                <c:pt idx="467">
                  <c:v>0.35220290133145982</c:v>
                </c:pt>
                <c:pt idx="468">
                  <c:v>0.35220290133145982</c:v>
                </c:pt>
                <c:pt idx="469">
                  <c:v>0.35220290133145982</c:v>
                </c:pt>
                <c:pt idx="470">
                  <c:v>0.35220290133145982</c:v>
                </c:pt>
                <c:pt idx="471">
                  <c:v>0.39913592568052625</c:v>
                </c:pt>
                <c:pt idx="472">
                  <c:v>0.44718307919030431</c:v>
                </c:pt>
                <c:pt idx="473">
                  <c:v>0.49489272054474853</c:v>
                </c:pt>
                <c:pt idx="474">
                  <c:v>0.54148475683772179</c:v>
                </c:pt>
                <c:pt idx="475">
                  <c:v>0.58630375619650443</c:v>
                </c:pt>
                <c:pt idx="476">
                  <c:v>0.62883105758707236</c:v>
                </c:pt>
                <c:pt idx="477">
                  <c:v>0.66868981557144869</c:v>
                </c:pt>
                <c:pt idx="478">
                  <c:v>0.70563844052652691</c:v>
                </c:pt>
                <c:pt idx="479">
                  <c:v>0.73955598862585037</c:v>
                </c:pt>
                <c:pt idx="480">
                  <c:v>0.7704230250017704</c:v>
                </c:pt>
                <c:pt idx="481">
                  <c:v>0.7704230250017704</c:v>
                </c:pt>
                <c:pt idx="482">
                  <c:v>0.7704230250017704</c:v>
                </c:pt>
                <c:pt idx="483">
                  <c:v>0.7704230250017704</c:v>
                </c:pt>
                <c:pt idx="484">
                  <c:v>0.7704230250017704</c:v>
                </c:pt>
                <c:pt idx="485">
                  <c:v>0.7704230250017704</c:v>
                </c:pt>
                <c:pt idx="486">
                  <c:v>0.73963456988234733</c:v>
                </c:pt>
                <c:pt idx="487">
                  <c:v>0.70584318886535036</c:v>
                </c:pt>
                <c:pt idx="488">
                  <c:v>0.66928899456223134</c:v>
                </c:pt>
                <c:pt idx="489">
                  <c:v>0.63017178725758805</c:v>
                </c:pt>
                <c:pt idx="490">
                  <c:v>0.58880336366454333</c:v>
                </c:pt>
                <c:pt idx="491">
                  <c:v>0.54561068662496082</c:v>
                </c:pt>
                <c:pt idx="492">
                  <c:v>0.50112883011144826</c:v>
                </c:pt>
                <c:pt idx="493">
                  <c:v>0.45598324057446271</c:v>
                </c:pt>
                <c:pt idx="494">
                  <c:v>0.41086146667984663</c:v>
                </c:pt>
                <c:pt idx="495">
                  <c:v>0.3664762493247421</c:v>
                </c:pt>
                <c:pt idx="496">
                  <c:v>0.3664762493247421</c:v>
                </c:pt>
                <c:pt idx="497">
                  <c:v>0.3664762493247421</c:v>
                </c:pt>
                <c:pt idx="498">
                  <c:v>0.3664762493247421</c:v>
                </c:pt>
                <c:pt idx="499">
                  <c:v>0.3664762493247421</c:v>
                </c:pt>
                <c:pt idx="500">
                  <c:v>0.3664762493247421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08C-4183-A2C1-FE3D68A98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622032"/>
        <c:axId val="738303920"/>
      </c:scatterChart>
      <c:valAx>
        <c:axId val="1097622032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8303920"/>
        <c:crosses val="autoZero"/>
        <c:crossBetween val="midCat"/>
        <c:majorUnit val="20"/>
      </c:valAx>
      <c:valAx>
        <c:axId val="738303920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976220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5365642360976E-2"/>
          <c:y val="7.3955129097396696E-2"/>
          <c:w val="0.89683999960777006"/>
          <c:h val="0.86067679731915403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C00000"/>
              </a:solidFill>
              <a:prstDash val="solid"/>
            </a:ln>
          </c:spPr>
          <c:marker>
            <c:symbol val="none"/>
          </c:marker>
          <c:yVal>
            <c:numRef>
              <c:f>'(4) GSM var env simple (2)'!$G$15:$G$515</c:f>
              <c:numCache>
                <c:formatCode>0.0000</c:formatCode>
                <c:ptCount val="5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0.87199999999999989</c:v>
                </c:pt>
                <c:pt idx="6">
                  <c:v>0.87199999999999989</c:v>
                </c:pt>
                <c:pt idx="7">
                  <c:v>0.88139449541284409</c:v>
                </c:pt>
                <c:pt idx="8">
                  <c:v>0.89073838500913882</c:v>
                </c:pt>
                <c:pt idx="9">
                  <c:v>0.89983355919657204</c:v>
                </c:pt>
                <c:pt idx="10">
                  <c:v>0.90859555556113347</c:v>
                </c:pt>
                <c:pt idx="11">
                  <c:v>0.91695530451659868</c:v>
                </c:pt>
                <c:pt idx="12">
                  <c:v>0.92485927262865353</c:v>
                </c:pt>
                <c:pt idx="13">
                  <c:v>0.93226961053183732</c:v>
                </c:pt>
                <c:pt idx="14">
                  <c:v>0.93916340206516846</c:v>
                </c:pt>
                <c:pt idx="15">
                  <c:v>1</c:v>
                </c:pt>
                <c:pt idx="16">
                  <c:v>0.99999999999999978</c:v>
                </c:pt>
                <c:pt idx="17">
                  <c:v>0.99999999999999978</c:v>
                </c:pt>
                <c:pt idx="18">
                  <c:v>0.99999999999999978</c:v>
                </c:pt>
                <c:pt idx="19">
                  <c:v>0.99999999999999978</c:v>
                </c:pt>
                <c:pt idx="20">
                  <c:v>0.77221928666017514</c:v>
                </c:pt>
                <c:pt idx="21">
                  <c:v>0.77221928666017514</c:v>
                </c:pt>
                <c:pt idx="22">
                  <c:v>0.78005177930400327</c:v>
                </c:pt>
                <c:pt idx="23">
                  <c:v>0.78872986714801518</c:v>
                </c:pt>
                <c:pt idx="24">
                  <c:v>0.79815699606034807</c:v>
                </c:pt>
                <c:pt idx="25">
                  <c:v>0.80827112652683319</c:v>
                </c:pt>
                <c:pt idx="26">
                  <c:v>0.81898086711401774</c:v>
                </c:pt>
                <c:pt idx="27">
                  <c:v>0.83016684088122161</c:v>
                </c:pt>
                <c:pt idx="28">
                  <c:v>0.84168647271410868</c:v>
                </c:pt>
                <c:pt idx="29">
                  <c:v>0.85338124469295695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0.85616364860455707</c:v>
                </c:pt>
                <c:pt idx="36">
                  <c:v>0.85616364860455707</c:v>
                </c:pt>
                <c:pt idx="37">
                  <c:v>0.86558545131761044</c:v>
                </c:pt>
                <c:pt idx="38">
                  <c:v>0.8751296859927441</c:v>
                </c:pt>
                <c:pt idx="39">
                  <c:v>0.88458814271741637</c:v>
                </c:pt>
                <c:pt idx="40">
                  <c:v>0.89385850511205944</c:v>
                </c:pt>
                <c:pt idx="41">
                  <c:v>0.90284924610560391</c:v>
                </c:pt>
                <c:pt idx="42">
                  <c:v>0.91148166607277847</c:v>
                </c:pt>
                <c:pt idx="43">
                  <c:v>0.91969189502742688</c:v>
                </c:pt>
                <c:pt idx="44">
                  <c:v>0.9274317562193064</c:v>
                </c:pt>
                <c:pt idx="45">
                  <c:v>0.99999999999999989</c:v>
                </c:pt>
                <c:pt idx="46">
                  <c:v>0.99999999999999989</c:v>
                </c:pt>
                <c:pt idx="47">
                  <c:v>0.99999999999999989</c:v>
                </c:pt>
                <c:pt idx="48">
                  <c:v>0.99999999999999989</c:v>
                </c:pt>
                <c:pt idx="49">
                  <c:v>0.99999999999999989</c:v>
                </c:pt>
                <c:pt idx="50">
                  <c:v>0.78316339072618268</c:v>
                </c:pt>
                <c:pt idx="51">
                  <c:v>0.78316339072618268</c:v>
                </c:pt>
                <c:pt idx="52">
                  <c:v>0.7920298224185327</c:v>
                </c:pt>
                <c:pt idx="53">
                  <c:v>0.80171110097814102</c:v>
                </c:pt>
                <c:pt idx="54">
                  <c:v>0.81205096861046278</c:v>
                </c:pt>
                <c:pt idx="55">
                  <c:v>0.82294665401940059</c:v>
                </c:pt>
                <c:pt idx="56">
                  <c:v>0.83426975341460596</c:v>
                </c:pt>
                <c:pt idx="57">
                  <c:v>0.84587102800562108</c:v>
                </c:pt>
                <c:pt idx="58">
                  <c:v>0.85758836347254863</c:v>
                </c:pt>
                <c:pt idx="59">
                  <c:v>0.86925606627654506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0.84234194407013896</c:v>
                </c:pt>
                <c:pt idx="66">
                  <c:v>0.84234194407013896</c:v>
                </c:pt>
                <c:pt idx="67">
                  <c:v>0.85154509477847551</c:v>
                </c:pt>
                <c:pt idx="68">
                  <c:v>0.86102200434279896</c:v>
                </c:pt>
                <c:pt idx="69">
                  <c:v>0.87057140091091689</c:v>
                </c:pt>
                <c:pt idx="70">
                  <c:v>0.88008449060085281</c:v>
                </c:pt>
                <c:pt idx="71">
                  <c:v>0.88945686430543902</c:v>
                </c:pt>
                <c:pt idx="72">
                  <c:v>0.89859192921133457</c:v>
                </c:pt>
                <c:pt idx="73">
                  <c:v>0.90740453718027803</c:v>
                </c:pt>
                <c:pt idx="74">
                  <c:v>0.91582355267284443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0.79424150378398672</c:v>
                </c:pt>
                <c:pt idx="81">
                  <c:v>0.79424150378398672</c:v>
                </c:pt>
                <c:pt idx="82">
                  <c:v>0.80397281035069368</c:v>
                </c:pt>
                <c:pt idx="83">
                  <c:v>0.81444563237699485</c:v>
                </c:pt>
                <c:pt idx="84">
                  <c:v>0.82544896765744447</c:v>
                </c:pt>
                <c:pt idx="85">
                  <c:v>0.83684788827972467</c:v>
                </c:pt>
                <c:pt idx="86">
                  <c:v>0.84848950082523567</c:v>
                </c:pt>
                <c:pt idx="87">
                  <c:v>0.86021005692194841</c:v>
                </c:pt>
                <c:pt idx="88">
                  <c:v>0.8718443766876971</c:v>
                </c:pt>
                <c:pt idx="89">
                  <c:v>0.88323519904031222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0.83057758216612576</c:v>
                </c:pt>
                <c:pt idx="96">
                  <c:v>0.83057758216612576</c:v>
                </c:pt>
                <c:pt idx="97">
                  <c:v>0.83940769245067115</c:v>
                </c:pt>
                <c:pt idx="98">
                  <c:v>0.8486312387018542</c:v>
                </c:pt>
                <c:pt idx="99">
                  <c:v>0.85806521288259541</c:v>
                </c:pt>
                <c:pt idx="100">
                  <c:v>0.86760399779272779</c:v>
                </c:pt>
                <c:pt idx="101">
                  <c:v>0.87713979700641342</c:v>
                </c:pt>
                <c:pt idx="102">
                  <c:v>0.88656666832578734</c:v>
                </c:pt>
                <c:pt idx="103">
                  <c:v>0.89578516019508747</c:v>
                </c:pt>
                <c:pt idx="104">
                  <c:v>0.90470624121450238</c:v>
                </c:pt>
                <c:pt idx="105">
                  <c:v>1.0000000000000002</c:v>
                </c:pt>
                <c:pt idx="106">
                  <c:v>0.99999999999999989</c:v>
                </c:pt>
                <c:pt idx="107">
                  <c:v>0.99999999999999989</c:v>
                </c:pt>
                <c:pt idx="108">
                  <c:v>0.99999999999999989</c:v>
                </c:pt>
                <c:pt idx="109">
                  <c:v>0.99999999999999989</c:v>
                </c:pt>
                <c:pt idx="110">
                  <c:v>0.80509754287194812</c:v>
                </c:pt>
                <c:pt idx="111">
                  <c:v>0.80509754287194812</c:v>
                </c:pt>
                <c:pt idx="112">
                  <c:v>0.81550612644116904</c:v>
                </c:pt>
                <c:pt idx="113">
                  <c:v>0.82655298349349426</c:v>
                </c:pt>
                <c:pt idx="114">
                  <c:v>0.83798272363109372</c:v>
                </c:pt>
                <c:pt idx="115">
                  <c:v>0.84963943333702452</c:v>
                </c:pt>
                <c:pt idx="116">
                  <c:v>0.86135877674749317</c:v>
                </c:pt>
                <c:pt idx="117">
                  <c:v>0.8729759487130575</c:v>
                </c:pt>
                <c:pt idx="118">
                  <c:v>0.8843349326661053</c:v>
                </c:pt>
                <c:pt idx="119">
                  <c:v>0.89529647989553451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0.82071181564286144</c:v>
                </c:pt>
                <c:pt idx="126">
                  <c:v>0.82071181564286144</c:v>
                </c:pt>
                <c:pt idx="127">
                  <c:v>0.8290908360756154</c:v>
                </c:pt>
                <c:pt idx="128">
                  <c:v>0.83795070830733109</c:v>
                </c:pt>
                <c:pt idx="129">
                  <c:v>0.8471322388904523</c:v>
                </c:pt>
                <c:pt idx="130">
                  <c:v>0.85653947150037801</c:v>
                </c:pt>
                <c:pt idx="131">
                  <c:v>0.86606866382556835</c:v>
                </c:pt>
                <c:pt idx="132">
                  <c:v>0.87561219322214623</c:v>
                </c:pt>
                <c:pt idx="133">
                  <c:v>0.88506349468582712</c:v>
                </c:pt>
                <c:pt idx="134">
                  <c:v>0.89432178576040122</c:v>
                </c:pt>
                <c:pt idx="135">
                  <c:v>1.0000000000000002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0.81546842630226679</c:v>
                </c:pt>
                <c:pt idx="141">
                  <c:v>0.81546842630226679</c:v>
                </c:pt>
                <c:pt idx="142">
                  <c:v>0.8263727297727993</c:v>
                </c:pt>
                <c:pt idx="143">
                  <c:v>0.8377956474234306</c:v>
                </c:pt>
                <c:pt idx="144">
                  <c:v>0.84944995372027066</c:v>
                </c:pt>
                <c:pt idx="145">
                  <c:v>0.86116960646215279</c:v>
                </c:pt>
                <c:pt idx="146">
                  <c:v>0.87278970750967244</c:v>
                </c:pt>
                <c:pt idx="147">
                  <c:v>0.884154029547637</c:v>
                </c:pt>
                <c:pt idx="148">
                  <c:v>0.89512299945435814</c:v>
                </c:pt>
                <c:pt idx="149">
                  <c:v>0.90557961977840007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0.81249602054650771</c:v>
                </c:pt>
                <c:pt idx="156">
                  <c:v>0.81249602054650771</c:v>
                </c:pt>
                <c:pt idx="157">
                  <c:v>0.82039961398230055</c:v>
                </c:pt>
                <c:pt idx="158">
                  <c:v>0.82884359390086981</c:v>
                </c:pt>
                <c:pt idx="159">
                  <c:v>0.83769386903820087</c:v>
                </c:pt>
                <c:pt idx="160">
                  <c:v>0.84686754757679061</c:v>
                </c:pt>
                <c:pt idx="161">
                  <c:v>0.85626976503200558</c:v>
                </c:pt>
                <c:pt idx="162">
                  <c:v>0.86579696899325342</c:v>
                </c:pt>
                <c:pt idx="163">
                  <c:v>0.87534157927487322</c:v>
                </c:pt>
                <c:pt idx="164">
                  <c:v>0.88479693337884291</c:v>
                </c:pt>
                <c:pt idx="165">
                  <c:v>0.99999999999999978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0.82518731836950676</c:v>
                </c:pt>
                <c:pt idx="171">
                  <c:v>0.82518731836950676</c:v>
                </c:pt>
                <c:pt idx="172">
                  <c:v>0.83642692818026632</c:v>
                </c:pt>
                <c:pt idx="173">
                  <c:v>0.84806044842340744</c:v>
                </c:pt>
                <c:pt idx="174">
                  <c:v>0.85978101858727796</c:v>
                </c:pt>
                <c:pt idx="175">
                  <c:v>0.87142134958200967</c:v>
                </c:pt>
                <c:pt idx="176">
                  <c:v>0.88282370803780785</c:v>
                </c:pt>
                <c:pt idx="177">
                  <c:v>0.89384618875525601</c:v>
                </c:pt>
                <c:pt idx="178">
                  <c:v>0.90436888575042484</c:v>
                </c:pt>
                <c:pt idx="179">
                  <c:v>0.91429763917114537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0.80566429695184016</c:v>
                </c:pt>
                <c:pt idx="186">
                  <c:v>0.80566429695184016</c:v>
                </c:pt>
                <c:pt idx="187">
                  <c:v>0.81310137375072855</c:v>
                </c:pt>
                <c:pt idx="188">
                  <c:v>0.82111646879391897</c:v>
                </c:pt>
                <c:pt idx="189">
                  <c:v>0.82959933864098734</c:v>
                </c:pt>
                <c:pt idx="190">
                  <c:v>0.83848126006788493</c:v>
                </c:pt>
                <c:pt idx="191">
                  <c:v>0.84767876864977598</c:v>
                </c:pt>
                <c:pt idx="192">
                  <c:v>0.85709607972022872</c:v>
                </c:pt>
                <c:pt idx="193">
                  <c:v>0.86662909727240689</c:v>
                </c:pt>
                <c:pt idx="194">
                  <c:v>0.87617012411342898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0.83416901659025733</c:v>
                </c:pt>
                <c:pt idx="201">
                  <c:v>0.83416901659025733</c:v>
                </c:pt>
                <c:pt idx="202">
                  <c:v>0.84561111143610024</c:v>
                </c:pt>
                <c:pt idx="203">
                  <c:v>0.85732549801694824</c:v>
                </c:pt>
                <c:pt idx="204">
                  <c:v>0.86899607469777163</c:v>
                </c:pt>
                <c:pt idx="205">
                  <c:v>0.88046070432799373</c:v>
                </c:pt>
                <c:pt idx="206">
                  <c:v>0.89157355065103283</c:v>
                </c:pt>
                <c:pt idx="207">
                  <c:v>0.90220970097714126</c:v>
                </c:pt>
                <c:pt idx="208">
                  <c:v>0.91226941338934087</c:v>
                </c:pt>
                <c:pt idx="209">
                  <c:v>0.92167989620860957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0.79997094465233731</c:v>
                </c:pt>
                <c:pt idx="216">
                  <c:v>0.79997094465233731</c:v>
                </c:pt>
                <c:pt idx="217">
                  <c:v>0.80696858329194376</c:v>
                </c:pt>
                <c:pt idx="218">
                  <c:v>0.8145656809879267</c:v>
                </c:pt>
                <c:pt idx="219">
                  <c:v>0.82267336898876509</c:v>
                </c:pt>
                <c:pt idx="220">
                  <c:v>0.83123675669260355</c:v>
                </c:pt>
                <c:pt idx="221">
                  <c:v>0.84018463233197105</c:v>
                </c:pt>
                <c:pt idx="222">
                  <c:v>0.84943096453298605</c:v>
                </c:pt>
                <c:pt idx="223">
                  <c:v>0.85887807771930313</c:v>
                </c:pt>
                <c:pt idx="224">
                  <c:v>0.86842082800306075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0.84238897382458178</c:v>
                </c:pt>
                <c:pt idx="231">
                  <c:v>0.84238897382458178</c:v>
                </c:pt>
                <c:pt idx="232">
                  <c:v>0.85392880863013498</c:v>
                </c:pt>
                <c:pt idx="233">
                  <c:v>0.86562740522921811</c:v>
                </c:pt>
                <c:pt idx="234">
                  <c:v>0.87716749381630876</c:v>
                </c:pt>
                <c:pt idx="235">
                  <c:v>0.88839619700651573</c:v>
                </c:pt>
                <c:pt idx="236">
                  <c:v>0.89918196419267393</c:v>
                </c:pt>
                <c:pt idx="237">
                  <c:v>0.90941746540752633</c:v>
                </c:pt>
                <c:pt idx="238">
                  <c:v>0.91902205253225921</c:v>
                </c:pt>
                <c:pt idx="239">
                  <c:v>0.92794190968214196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0.79520494576959344</c:v>
                </c:pt>
                <c:pt idx="246">
                  <c:v>0.79520494576959344</c:v>
                </c:pt>
                <c:pt idx="247">
                  <c:v>0.80179854135871564</c:v>
                </c:pt>
                <c:pt idx="248">
                  <c:v>0.80900156195458806</c:v>
                </c:pt>
                <c:pt idx="249">
                  <c:v>0.81674365436523266</c:v>
                </c:pt>
                <c:pt idx="250">
                  <c:v>0.82498265963667083</c:v>
                </c:pt>
                <c:pt idx="251">
                  <c:v>0.83365941496216789</c:v>
                </c:pt>
                <c:pt idx="252">
                  <c:v>0.84269839254839063</c:v>
                </c:pt>
                <c:pt idx="253">
                  <c:v>0.85200999841651148</c:v>
                </c:pt>
                <c:pt idx="254">
                  <c:v>0.86149405580764649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0.84986316460565203</c:v>
                </c:pt>
                <c:pt idx="261">
                  <c:v>0.84986316460565203</c:v>
                </c:pt>
                <c:pt idx="262">
                  <c:v>0.86142128858750033</c:v>
                </c:pt>
                <c:pt idx="263">
                  <c:v>0.87303528113081874</c:v>
                </c:pt>
                <c:pt idx="264">
                  <c:v>0.88439252688963599</c:v>
                </c:pt>
                <c:pt idx="265">
                  <c:v>0.8953517032522873</c:v>
                </c:pt>
                <c:pt idx="266">
                  <c:v>0.90579631114808823</c:v>
                </c:pt>
                <c:pt idx="267">
                  <c:v>0.91563595018945731</c:v>
                </c:pt>
                <c:pt idx="268">
                  <c:v>0.92480724416126447</c:v>
                </c:pt>
                <c:pt idx="269">
                  <c:v>0.93327271760470276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0.79119208377172101</c:v>
                </c:pt>
                <c:pt idx="276">
                  <c:v>0.79119208377172101</c:v>
                </c:pt>
                <c:pt idx="277">
                  <c:v>0.79741944680843613</c:v>
                </c:pt>
                <c:pt idx="278">
                  <c:v>0.80425833037894134</c:v>
                </c:pt>
                <c:pt idx="279">
                  <c:v>0.81165410323359111</c:v>
                </c:pt>
                <c:pt idx="280">
                  <c:v>0.81957591906200422</c:v>
                </c:pt>
                <c:pt idx="281">
                  <c:v>0.82797587397104877</c:v>
                </c:pt>
                <c:pt idx="282">
                  <c:v>0.83678889299186154</c:v>
                </c:pt>
                <c:pt idx="283">
                  <c:v>0.84593419445495166</c:v>
                </c:pt>
                <c:pt idx="284">
                  <c:v>0.85531802705168791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0.85663190869319861</c:v>
                </c:pt>
                <c:pt idx="291">
                  <c:v>0.85663190869319861</c:v>
                </c:pt>
                <c:pt idx="292">
                  <c:v>0.86815007412837841</c:v>
                </c:pt>
                <c:pt idx="293">
                  <c:v>0.87963270711681385</c:v>
                </c:pt>
                <c:pt idx="294">
                  <c:v>0.89077576343270692</c:v>
                </c:pt>
                <c:pt idx="295">
                  <c:v>0.90145047049170668</c:v>
                </c:pt>
                <c:pt idx="296">
                  <c:v>0.91155512739133626</c:v>
                </c:pt>
                <c:pt idx="297">
                  <c:v>0.9210149622907744</c:v>
                </c:pt>
                <c:pt idx="298">
                  <c:v>0.92978180003596766</c:v>
                </c:pt>
                <c:pt idx="299">
                  <c:v>0.93783198284719238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0.78779153486410813</c:v>
                </c:pt>
                <c:pt idx="306">
                  <c:v>0.78779153486410813</c:v>
                </c:pt>
                <c:pt idx="307">
                  <c:v>0.79368962718180502</c:v>
                </c:pt>
                <c:pt idx="308">
                  <c:v>0.8001960981550198</c:v>
                </c:pt>
                <c:pt idx="309">
                  <c:v>0.80726951784912937</c:v>
                </c:pt>
                <c:pt idx="310">
                  <c:v>0.81488887809634314</c:v>
                </c:pt>
                <c:pt idx="311">
                  <c:v>0.82301647331997319</c:v>
                </c:pt>
                <c:pt idx="312">
                  <c:v>0.83159716112286508</c:v>
                </c:pt>
                <c:pt idx="313">
                  <c:v>0.8405590781007608</c:v>
                </c:pt>
                <c:pt idx="314">
                  <c:v>0.84981564435054113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0.86274820595024404</c:v>
                </c:pt>
                <c:pt idx="321">
                  <c:v>0.86274820595024404</c:v>
                </c:pt>
                <c:pt idx="322">
                  <c:v>0.8741851272820037</c:v>
                </c:pt>
                <c:pt idx="323">
                  <c:v>0.88550641462871738</c:v>
                </c:pt>
                <c:pt idx="324">
                  <c:v>0.89641902388662675</c:v>
                </c:pt>
                <c:pt idx="325">
                  <c:v>0.90680686394813925</c:v>
                </c:pt>
                <c:pt idx="326">
                  <c:v>0.91658219955867293</c:v>
                </c:pt>
                <c:pt idx="327">
                  <c:v>0.92568431967979281</c:v>
                </c:pt>
                <c:pt idx="328">
                  <c:v>0.93407820845611389</c:v>
                </c:pt>
                <c:pt idx="329">
                  <c:v>0.94175177218017359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0.78489063869352937</c:v>
                </c:pt>
                <c:pt idx="336">
                  <c:v>0.78489063869352937</c:v>
                </c:pt>
                <c:pt idx="337">
                  <c:v>0.79049394107678861</c:v>
                </c:pt>
                <c:pt idx="338">
                  <c:v>0.79669911277753647</c:v>
                </c:pt>
                <c:pt idx="339">
                  <c:v>0.80347574687097167</c:v>
                </c:pt>
                <c:pt idx="340">
                  <c:v>0.81081128079190168</c:v>
                </c:pt>
                <c:pt idx="341">
                  <c:v>0.81867706933057072</c:v>
                </c:pt>
                <c:pt idx="342">
                  <c:v>0.82702714128048138</c:v>
                </c:pt>
                <c:pt idx="343">
                  <c:v>0.83579826882063446</c:v>
                </c:pt>
                <c:pt idx="344">
                  <c:v>0.84491129178399138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0.86826996347332064</c:v>
                </c:pt>
                <c:pt idx="351">
                  <c:v>0.86826996347332064</c:v>
                </c:pt>
                <c:pt idx="352">
                  <c:v>0.87959749539016108</c:v>
                </c:pt>
                <c:pt idx="353">
                  <c:v>0.89073981934955826</c:v>
                </c:pt>
                <c:pt idx="354">
                  <c:v>0.90141622278718891</c:v>
                </c:pt>
                <c:pt idx="355">
                  <c:v>0.9115228931681687</c:v>
                </c:pt>
                <c:pt idx="356">
                  <c:v>0.92098494362602201</c:v>
                </c:pt>
                <c:pt idx="357">
                  <c:v>0.92975411374999628</c:v>
                </c:pt>
                <c:pt idx="358">
                  <c:v>0.93780666992792483</c:v>
                </c:pt>
                <c:pt idx="359">
                  <c:v>0.94514014472080499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0.78239960011306775</c:v>
                </c:pt>
                <c:pt idx="366">
                  <c:v>0.78239960011306775</c:v>
                </c:pt>
                <c:pt idx="367">
                  <c:v>0.78773943434796134</c:v>
                </c:pt>
                <c:pt idx="368">
                  <c:v>0.79367256434614697</c:v>
                </c:pt>
                <c:pt idx="369">
                  <c:v>0.80017776922545769</c:v>
                </c:pt>
                <c:pt idx="370">
                  <c:v>0.80724968255020291</c:v>
                </c:pt>
                <c:pt idx="371">
                  <c:v>0.814867612502163</c:v>
                </c:pt>
                <c:pt idx="372">
                  <c:v>0.82299390265897632</c:v>
                </c:pt>
                <c:pt idx="373">
                  <c:v>0.83157345730618304</c:v>
                </c:pt>
                <c:pt idx="374">
                  <c:v>0.8405344560439445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0.87325516397975134</c:v>
                </c:pt>
                <c:pt idx="381">
                  <c:v>0.87325516397975134</c:v>
                </c:pt>
                <c:pt idx="382">
                  <c:v>0.88445510505797997</c:v>
                </c:pt>
                <c:pt idx="383">
                  <c:v>0.89540975118781685</c:v>
                </c:pt>
                <c:pt idx="384">
                  <c:v>0.90585127762974715</c:v>
                </c:pt>
                <c:pt idx="385">
                  <c:v>0.91568744461342544</c:v>
                </c:pt>
                <c:pt idx="386">
                  <c:v>0.92485499602772747</c:v>
                </c:pt>
                <c:pt idx="387">
                  <c:v>0.93331659022854896</c:v>
                </c:pt>
                <c:pt idx="388">
                  <c:v>0.9410581162439654</c:v>
                </c:pt>
                <c:pt idx="389">
                  <c:v>0.94808510279518066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0.7802468182537563</c:v>
                </c:pt>
                <c:pt idx="396">
                  <c:v>0.7802468182537563</c:v>
                </c:pt>
                <c:pt idx="397">
                  <c:v>0.78535119897860683</c:v>
                </c:pt>
                <c:pt idx="398">
                  <c:v>0.79103913327958875</c:v>
                </c:pt>
                <c:pt idx="399">
                  <c:v>0.79729705844266441</c:v>
                </c:pt>
                <c:pt idx="400">
                  <c:v>0.8041257158808186</c:v>
                </c:pt>
                <c:pt idx="401">
                  <c:v>0.81151134550944937</c:v>
                </c:pt>
                <c:pt idx="402">
                  <c:v>0.81942374180931399</c:v>
                </c:pt>
                <c:pt idx="403">
                  <c:v>0.82781532940080726</c:v>
                </c:pt>
                <c:pt idx="404">
                  <c:v>0.8366213440106447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0.87775908454095997</c:v>
                </c:pt>
                <c:pt idx="411">
                  <c:v>0.87775908454095997</c:v>
                </c:pt>
                <c:pt idx="412">
                  <c:v>0.88882062163964282</c:v>
                </c:pt>
                <c:pt idx="413">
                  <c:v>0.89958514483557317</c:v>
                </c:pt>
                <c:pt idx="414">
                  <c:v>0.90979774711147898</c:v>
                </c:pt>
                <c:pt idx="415">
                  <c:v>0.91937690695646235</c:v>
                </c:pt>
                <c:pt idx="416">
                  <c:v>0.92826978942739125</c:v>
                </c:pt>
                <c:pt idx="417">
                  <c:v>0.93644857511360913</c:v>
                </c:pt>
                <c:pt idx="418">
                  <c:v>0.94390734157484202</c:v>
                </c:pt>
                <c:pt idx="419">
                  <c:v>0.95065825949869542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0.77837502790196234</c:v>
                </c:pt>
                <c:pt idx="426">
                  <c:v>0.77837502790196234</c:v>
                </c:pt>
                <c:pt idx="427">
                  <c:v>0.78326879011590189</c:v>
                </c:pt>
                <c:pt idx="428">
                  <c:v>0.78873580285874656</c:v>
                </c:pt>
                <c:pt idx="429">
                  <c:v>0.79476890004944667</c:v>
                </c:pt>
                <c:pt idx="430">
                  <c:v>0.80137399973090073</c:v>
                </c:pt>
                <c:pt idx="431">
                  <c:v>0.8085433593304524</c:v>
                </c:pt>
                <c:pt idx="432">
                  <c:v>0.81625340155735593</c:v>
                </c:pt>
                <c:pt idx="433">
                  <c:v>0.82446342307869325</c:v>
                </c:pt>
                <c:pt idx="434">
                  <c:v>0.83311531587794929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0.88183286468610178</c:v>
                </c:pt>
                <c:pt idx="441">
                  <c:v>0.88183286468610178</c:v>
                </c:pt>
                <c:pt idx="442">
                  <c:v>0.89275058779493865</c:v>
                </c:pt>
                <c:pt idx="443">
                  <c:v>0.90332685671978385</c:v>
                </c:pt>
                <c:pt idx="444">
                  <c:v>0.91331936914629175</c:v>
                </c:pt>
                <c:pt idx="445">
                  <c:v>0.92265641679453836</c:v>
                </c:pt>
                <c:pt idx="446">
                  <c:v>0.93129444333805289</c:v>
                </c:pt>
                <c:pt idx="447">
                  <c:v>0.93921391037460089</c:v>
                </c:pt>
                <c:pt idx="448">
                  <c:v>0.94641586145322143</c:v>
                </c:pt>
                <c:pt idx="449">
                  <c:v>0.95291799181912817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0.77673821791502085</c:v>
                </c:pt>
                <c:pt idx="456">
                  <c:v>0.77673821791502085</c:v>
                </c:pt>
                <c:pt idx="457">
                  <c:v>0.78144327343141717</c:v>
                </c:pt>
                <c:pt idx="458">
                  <c:v>0.78671112242122843</c:v>
                </c:pt>
                <c:pt idx="459">
                  <c:v>0.79253995713711956</c:v>
                </c:pt>
                <c:pt idx="460">
                  <c:v>0.79894008375363212</c:v>
                </c:pt>
                <c:pt idx="461">
                  <c:v>0.80590897443138165</c:v>
                </c:pt>
                <c:pt idx="462">
                  <c:v>0.81342892278773027</c:v>
                </c:pt>
                <c:pt idx="463">
                  <c:v>0.82146545627051837</c:v>
                </c:pt>
                <c:pt idx="464">
                  <c:v>0.82996666608898351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0.88552292073208061</c:v>
                </c:pt>
                <c:pt idx="471">
                  <c:v>0.88552292073208061</c:v>
                </c:pt>
                <c:pt idx="472">
                  <c:v>0.89629531048395994</c:v>
                </c:pt>
                <c:pt idx="473">
                  <c:v>0.90668807980989885</c:v>
                </c:pt>
                <c:pt idx="474">
                  <c:v>0.91647100622344713</c:v>
                </c:pt>
                <c:pt idx="475">
                  <c:v>0.92558129871539618</c:v>
                </c:pt>
                <c:pt idx="476">
                  <c:v>0.93398363229786918</c:v>
                </c:pt>
                <c:pt idx="477">
                  <c:v>0.94166566339588742</c:v>
                </c:pt>
                <c:pt idx="478">
                  <c:v>0.94863436746355778</c:v>
                </c:pt>
                <c:pt idx="479">
                  <c:v>0.95491204510769134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0.77529921369404153</c:v>
                </c:pt>
                <c:pt idx="486">
                  <c:v>0.77529921369404153</c:v>
                </c:pt>
                <c:pt idx="487">
                  <c:v>0.77983485477530845</c:v>
                </c:pt>
                <c:pt idx="488">
                  <c:v>0.78492294584154354</c:v>
                </c:pt>
                <c:pt idx="489">
                  <c:v>0.79056618337138007</c:v>
                </c:pt>
                <c:pt idx="490">
                  <c:v>0.79677859795357853</c:v>
                </c:pt>
                <c:pt idx="491">
                  <c:v>0.80356217970787935</c:v>
                </c:pt>
                <c:pt idx="492">
                  <c:v>0.81090441052564599</c:v>
                </c:pt>
                <c:pt idx="493">
                  <c:v>0.81877643914163944</c:v>
                </c:pt>
                <c:pt idx="494">
                  <c:v>0.82713208032058705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0.88887086541686156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1-4E85-A03E-60CB57A50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451264"/>
        <c:axId val="732644592"/>
      </c:scatterChart>
      <c:valAx>
        <c:axId val="738451264"/>
        <c:scaling>
          <c:orientation val="minMax"/>
          <c:max val="5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32644592"/>
        <c:crosses val="autoZero"/>
        <c:crossBetween val="midCat"/>
        <c:majorUnit val="20"/>
      </c:valAx>
      <c:valAx>
        <c:axId val="732644592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73845126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400" baseline="0">
          <a:latin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33338</xdr:colOff>
      <xdr:row>11</xdr:row>
      <xdr:rowOff>190500</xdr:rowOff>
    </xdr:from>
    <xdr:to>
      <xdr:col>30</xdr:col>
      <xdr:colOff>608013</xdr:colOff>
      <xdr:row>40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158E88-3793-4461-B700-744A827B07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34925</xdr:colOff>
      <xdr:row>41</xdr:row>
      <xdr:rowOff>179387</xdr:rowOff>
    </xdr:from>
    <xdr:to>
      <xdr:col>30</xdr:col>
      <xdr:colOff>609600</xdr:colOff>
      <xdr:row>69</xdr:row>
      <xdr:rowOff>192087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3AF6E02E-6817-4282-8B71-04E74AAA72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28575</xdr:colOff>
      <xdr:row>71</xdr:row>
      <xdr:rowOff>25400</xdr:rowOff>
    </xdr:from>
    <xdr:to>
      <xdr:col>30</xdr:col>
      <xdr:colOff>523875</xdr:colOff>
      <xdr:row>99</xdr:row>
      <xdr:rowOff>25400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3D64E6A9-37FF-485A-A7AD-F4569C02A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0.0405</cdr:x>
      <cdr:y>0.06953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80743" cy="4034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2800" b="1"/>
            <a:t>f(</a:t>
          </a:r>
          <a:r>
            <a:rPr lang="en-CA" sz="2800" b="1">
              <a:solidFill>
                <a:srgbClr val="FF0000"/>
              </a:solidFill>
            </a:rPr>
            <a:t>S</a:t>
          </a:r>
          <a:r>
            <a:rPr lang="en-CA" sz="2800" b="1"/>
            <a:t>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0.09146</cdr:x>
      <cdr:y>0.01186</cdr:y>
    </cdr:from>
    <cdr:to>
      <cdr:x>0.25006</cdr:x>
      <cdr:y>0.06135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54E8ADF9-6F77-8587-A8CB-0735F5C12E19}"/>
            </a:ext>
          </a:extLst>
        </cdr:cNvPr>
        <cdr:cNvSpPr txBox="1"/>
      </cdr:nvSpPr>
      <cdr:spPr>
        <a:xfrm xmlns:a="http://schemas.openxmlformats.org/drawingml/2006/main">
          <a:off x="1085662" y="67142"/>
          <a:ext cx="1882589" cy="28014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800" b="1">
              <a:solidFill>
                <a:srgbClr val="00B0F0"/>
              </a:solidFill>
            </a:rPr>
            <a:t>f(II),    </a:t>
          </a:r>
          <a:r>
            <a:rPr lang="en-CA" sz="1800" b="1">
              <a:solidFill>
                <a:schemeClr val="accent5">
                  <a:lumMod val="75000"/>
                </a:schemeClr>
              </a:solidFill>
            </a:rPr>
            <a:t>f(IS),   </a:t>
          </a:r>
          <a:r>
            <a:rPr lang="en-CA" sz="1800" b="1">
              <a:solidFill>
                <a:srgbClr val="FF0000"/>
              </a:solidFill>
            </a:rPr>
            <a:t>f(SS)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0.00589</cdr:x>
      <cdr:y>0.4116</cdr:y>
    </cdr:from>
    <cdr:to>
      <cdr:x>0.04714</cdr:x>
      <cdr:y>0.52132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6350" y="2195492"/>
          <a:ext cx="464644" cy="5852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2000" b="1">
              <a:solidFill>
                <a:srgbClr val="C00000"/>
              </a:solidFill>
            </a:rPr>
            <a:t>Wbar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0.0405</cdr:x>
      <cdr:y>0.06953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80743" cy="4034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2800" b="1"/>
            <a:t>f(</a:t>
          </a:r>
          <a:r>
            <a:rPr lang="en-CA" sz="2800" b="1">
              <a:solidFill>
                <a:srgbClr val="FF0000"/>
              </a:solidFill>
            </a:rPr>
            <a:t>S</a:t>
          </a:r>
          <a:r>
            <a:rPr lang="en-CA" sz="2800" b="1"/>
            <a:t>)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0.09146</cdr:x>
      <cdr:y>0.01186</cdr:y>
    </cdr:from>
    <cdr:to>
      <cdr:x>0.25006</cdr:x>
      <cdr:y>0.06135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54E8ADF9-6F77-8587-A8CB-0735F5C12E19}"/>
            </a:ext>
          </a:extLst>
        </cdr:cNvPr>
        <cdr:cNvSpPr txBox="1"/>
      </cdr:nvSpPr>
      <cdr:spPr>
        <a:xfrm xmlns:a="http://schemas.openxmlformats.org/drawingml/2006/main">
          <a:off x="1085662" y="67142"/>
          <a:ext cx="1882589" cy="28014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800" b="1">
              <a:solidFill>
                <a:srgbClr val="00B0F0"/>
              </a:solidFill>
            </a:rPr>
            <a:t>f(II),    </a:t>
          </a:r>
          <a:r>
            <a:rPr lang="en-CA" sz="1800" b="1">
              <a:solidFill>
                <a:schemeClr val="accent5">
                  <a:lumMod val="75000"/>
                </a:schemeClr>
              </a:solidFill>
            </a:rPr>
            <a:t>f(IS),   </a:t>
          </a:r>
          <a:r>
            <a:rPr lang="en-CA" sz="1800" b="1">
              <a:solidFill>
                <a:srgbClr val="FF0000"/>
              </a:solidFill>
            </a:rPr>
            <a:t>f(SS)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0.0405</cdr:x>
      <cdr:y>0.06953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80743" cy="4034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2800" b="1"/>
            <a:t>f(</a:t>
          </a:r>
          <a:r>
            <a:rPr lang="en-CA" sz="2800" b="1">
              <a:solidFill>
                <a:srgbClr val="FF0000"/>
              </a:solidFill>
            </a:rPr>
            <a:t>S</a:t>
          </a:r>
          <a:r>
            <a:rPr lang="en-CA" sz="2800" b="1"/>
            <a:t>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0.09146</cdr:x>
      <cdr:y>0.01186</cdr:y>
    </cdr:from>
    <cdr:to>
      <cdr:x>0.25006</cdr:x>
      <cdr:y>0.06135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54E8ADF9-6F77-8587-A8CB-0735F5C12E19}"/>
            </a:ext>
          </a:extLst>
        </cdr:cNvPr>
        <cdr:cNvSpPr txBox="1"/>
      </cdr:nvSpPr>
      <cdr:spPr>
        <a:xfrm xmlns:a="http://schemas.openxmlformats.org/drawingml/2006/main">
          <a:off x="1085662" y="67142"/>
          <a:ext cx="1882589" cy="28014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800" b="1">
              <a:solidFill>
                <a:srgbClr val="00B0F0"/>
              </a:solidFill>
            </a:rPr>
            <a:t>f(II),    </a:t>
          </a:r>
          <a:r>
            <a:rPr lang="en-CA" sz="1800" b="1">
              <a:solidFill>
                <a:schemeClr val="accent5">
                  <a:lumMod val="75000"/>
                </a:schemeClr>
              </a:solidFill>
            </a:rPr>
            <a:t>f(IS),   </a:t>
          </a:r>
          <a:r>
            <a:rPr lang="en-CA" sz="1800" b="1">
              <a:solidFill>
                <a:srgbClr val="FF0000"/>
              </a:solidFill>
            </a:rPr>
            <a:t>f(SS)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0.00589</cdr:x>
      <cdr:y>0.4116</cdr:y>
    </cdr:from>
    <cdr:to>
      <cdr:x>0.04714</cdr:x>
      <cdr:y>0.52132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6350" y="2195492"/>
          <a:ext cx="464644" cy="5852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2000" b="1">
              <a:solidFill>
                <a:srgbClr val="C00000"/>
              </a:solidFill>
            </a:rPr>
            <a:t>Wbar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7192</xdr:colOff>
      <xdr:row>12</xdr:row>
      <xdr:rowOff>0</xdr:rowOff>
    </xdr:from>
    <xdr:to>
      <xdr:col>27</xdr:col>
      <xdr:colOff>0</xdr:colOff>
      <xdr:row>40</xdr:row>
      <xdr:rowOff>154081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7EB8CF-F7BC-474E-AE8C-0197D1399F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23720</xdr:colOff>
      <xdr:row>43</xdr:row>
      <xdr:rowOff>33712</xdr:rowOff>
    </xdr:from>
    <xdr:to>
      <xdr:col>27</xdr:col>
      <xdr:colOff>0</xdr:colOff>
      <xdr:row>71</xdr:row>
      <xdr:rowOff>46411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8A644B17-26A6-4D3F-A909-51460EEA09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33617</xdr:colOff>
      <xdr:row>71</xdr:row>
      <xdr:rowOff>25400</xdr:rowOff>
    </xdr:from>
    <xdr:to>
      <xdr:col>26</xdr:col>
      <xdr:colOff>705969</xdr:colOff>
      <xdr:row>99</xdr:row>
      <xdr:rowOff>25400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508BC915-0D6C-494E-8683-9AF47C419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0.00393</cdr:x>
      <cdr:y>0</cdr:y>
    </cdr:from>
    <cdr:to>
      <cdr:x>0.04443</cdr:x>
      <cdr:y>0.10923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517" y="0"/>
          <a:ext cx="396817" cy="633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2400" b="1"/>
            <a:t>f(</a:t>
          </a:r>
          <a:r>
            <a:rPr lang="en-CA" sz="2400" b="1">
              <a:solidFill>
                <a:srgbClr val="FF0000"/>
              </a:solidFill>
            </a:rPr>
            <a:t>S</a:t>
          </a:r>
          <a:r>
            <a:rPr lang="en-CA" sz="2400" b="1"/>
            <a:t>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0.08424</cdr:x>
      <cdr:y>0.00699</cdr:y>
    </cdr:from>
    <cdr:to>
      <cdr:x>0.27671</cdr:x>
      <cdr:y>0.05649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3FF071E3-3C1B-D5AD-8FAA-0ABE4CDAC8AE}"/>
            </a:ext>
          </a:extLst>
        </cdr:cNvPr>
        <cdr:cNvSpPr txBox="1"/>
      </cdr:nvSpPr>
      <cdr:spPr>
        <a:xfrm xmlns:a="http://schemas.openxmlformats.org/drawingml/2006/main">
          <a:off x="824006" y="39594"/>
          <a:ext cx="1882589" cy="28014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800" b="1">
              <a:solidFill>
                <a:srgbClr val="00B0F0"/>
              </a:solidFill>
            </a:rPr>
            <a:t>f(II),    </a:t>
          </a:r>
          <a:r>
            <a:rPr lang="en-CA" sz="1800" b="1">
              <a:solidFill>
                <a:schemeClr val="accent5">
                  <a:lumMod val="75000"/>
                </a:schemeClr>
              </a:solidFill>
            </a:rPr>
            <a:t>f(IS),   </a:t>
          </a:r>
          <a:r>
            <a:rPr lang="en-CA" sz="1800" b="1">
              <a:solidFill>
                <a:srgbClr val="FF0000"/>
              </a:solidFill>
            </a:rPr>
            <a:t>f(SS)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0.08607</cdr:x>
      <cdr:y>0</cdr:y>
    </cdr:from>
    <cdr:to>
      <cdr:x>0.12732</cdr:x>
      <cdr:y>0.10972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902183" y="0"/>
          <a:ext cx="432405" cy="6196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2000" b="1">
              <a:solidFill>
                <a:srgbClr val="C00000"/>
              </a:solidFill>
            </a:rPr>
            <a:t>Wbar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33338</xdr:colOff>
      <xdr:row>14</xdr:row>
      <xdr:rowOff>190500</xdr:rowOff>
    </xdr:from>
    <xdr:to>
      <xdr:col>30</xdr:col>
      <xdr:colOff>608013</xdr:colOff>
      <xdr:row>43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29661F-25B6-4FCD-A0D0-742FBDE79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34925</xdr:colOff>
      <xdr:row>44</xdr:row>
      <xdr:rowOff>179387</xdr:rowOff>
    </xdr:from>
    <xdr:to>
      <xdr:col>30</xdr:col>
      <xdr:colOff>609600</xdr:colOff>
      <xdr:row>72</xdr:row>
      <xdr:rowOff>192087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4CE83104-288E-4085-9264-4057055FEF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28575</xdr:colOff>
      <xdr:row>74</xdr:row>
      <xdr:rowOff>25400</xdr:rowOff>
    </xdr:from>
    <xdr:to>
      <xdr:col>30</xdr:col>
      <xdr:colOff>523875</xdr:colOff>
      <xdr:row>102</xdr:row>
      <xdr:rowOff>25400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8A72C259-4C78-47E4-AF77-2B3CB8371F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46</xdr:col>
      <xdr:colOff>0</xdr:colOff>
      <xdr:row>15</xdr:row>
      <xdr:rowOff>0</xdr:rowOff>
    </xdr:from>
    <xdr:to>
      <xdr:col>62</xdr:col>
      <xdr:colOff>574675</xdr:colOff>
      <xdr:row>43</xdr:row>
      <xdr:rowOff>155575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C02BE11-35EF-4EBA-9E24-827E575174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46</xdr:col>
      <xdr:colOff>0</xdr:colOff>
      <xdr:row>46</xdr:row>
      <xdr:rowOff>0</xdr:rowOff>
    </xdr:from>
    <xdr:to>
      <xdr:col>62</xdr:col>
      <xdr:colOff>574675</xdr:colOff>
      <xdr:row>74</xdr:row>
      <xdr:rowOff>12700</xdr:rowOff>
    </xdr:to>
    <xdr:graphicFrame macro="">
      <xdr:nvGraphicFramePr>
        <xdr:cNvPr id="11" name="Chart 1">
          <a:extLst>
            <a:ext uri="{FF2B5EF4-FFF2-40B4-BE49-F238E27FC236}">
              <a16:creationId xmlns:a16="http://schemas.microsoft.com/office/drawing/2014/main" id="{D3B57542-6275-4452-B34C-E175C3AD6F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E6440-33BB-42F5-ABA8-1AE7ADB5E34C}">
  <dimension ref="C2:W16"/>
  <sheetViews>
    <sheetView topLeftCell="B1" workbookViewId="0">
      <selection activeCell="Q24" sqref="Q24"/>
    </sheetView>
  </sheetViews>
  <sheetFormatPr defaultRowHeight="15" x14ac:dyDescent="0.25"/>
  <cols>
    <col min="3" max="3" width="20.7109375" customWidth="1"/>
    <col min="4" max="6" width="13.7109375" customWidth="1"/>
    <col min="11" max="11" width="20.7109375" customWidth="1"/>
    <col min="12" max="14" width="13.7109375" customWidth="1"/>
    <col min="18" max="18" width="20.7109375" customWidth="1"/>
    <col min="19" max="21" width="13.7109375" customWidth="1"/>
  </cols>
  <sheetData>
    <row r="2" spans="3:23" ht="35.1" customHeight="1" x14ac:dyDescent="0.25">
      <c r="C2" s="73"/>
      <c r="D2" s="70" t="s">
        <v>67</v>
      </c>
      <c r="E2" s="71" t="s">
        <v>66</v>
      </c>
      <c r="F2" s="72" t="s">
        <v>65</v>
      </c>
      <c r="G2" s="41"/>
      <c r="H2" s="41"/>
      <c r="I2" s="41"/>
      <c r="J2" s="41"/>
      <c r="K2" s="73"/>
      <c r="L2" s="70" t="s">
        <v>67</v>
      </c>
      <c r="M2" s="71" t="s">
        <v>66</v>
      </c>
      <c r="N2" s="72" t="s">
        <v>65</v>
      </c>
      <c r="R2" s="73"/>
      <c r="S2" s="70" t="s">
        <v>67</v>
      </c>
      <c r="T2" s="71" t="s">
        <v>66</v>
      </c>
      <c r="U2" s="72" t="s">
        <v>65</v>
      </c>
    </row>
    <row r="3" spans="3:23" ht="30" customHeight="1" x14ac:dyDescent="0.25">
      <c r="C3" s="78" t="s">
        <v>32</v>
      </c>
      <c r="D3" s="75">
        <v>0.71899999999999997</v>
      </c>
      <c r="E3" s="246">
        <v>0.85899999999999999</v>
      </c>
      <c r="F3" s="75">
        <v>1</v>
      </c>
      <c r="K3" s="78" t="s">
        <v>32</v>
      </c>
      <c r="L3" s="75">
        <f>D3/4.031</f>
        <v>0.1783676507070206</v>
      </c>
      <c r="M3" s="75">
        <f t="shared" ref="M3:N3" si="0">E3/4.031</f>
        <v>0.21309848672785911</v>
      </c>
      <c r="N3" s="75">
        <f t="shared" si="0"/>
        <v>0.24807740014884647</v>
      </c>
      <c r="R3" s="78" t="s">
        <v>32</v>
      </c>
      <c r="S3" s="75">
        <v>0.71899999999999997</v>
      </c>
      <c r="T3" s="246">
        <v>0.85899999999999999</v>
      </c>
      <c r="U3" s="75">
        <v>1</v>
      </c>
    </row>
    <row r="4" spans="3:23" ht="30" customHeight="1" x14ac:dyDescent="0.25">
      <c r="C4" s="79" t="s">
        <v>33</v>
      </c>
      <c r="D4" s="76">
        <v>2</v>
      </c>
      <c r="E4" s="244">
        <v>2</v>
      </c>
      <c r="F4" s="76">
        <v>2</v>
      </c>
      <c r="K4" s="79" t="s">
        <v>33</v>
      </c>
      <c r="L4" s="76">
        <f>D4/4.031</f>
        <v>0.49615480029769293</v>
      </c>
      <c r="M4" s="76">
        <f t="shared" ref="M4:N4" si="1">E4/4.031</f>
        <v>0.49615480029769293</v>
      </c>
      <c r="N4" s="76">
        <f t="shared" si="1"/>
        <v>0.49615480029769293</v>
      </c>
      <c r="R4" s="79" t="s">
        <v>33</v>
      </c>
      <c r="S4" s="76">
        <v>1</v>
      </c>
      <c r="T4" s="76">
        <v>1</v>
      </c>
      <c r="U4" s="76">
        <v>1</v>
      </c>
    </row>
    <row r="5" spans="3:23" ht="30" customHeight="1" x14ac:dyDescent="0.25">
      <c r="C5" s="80" t="s">
        <v>34</v>
      </c>
      <c r="D5" s="77">
        <v>4.0309999999999997</v>
      </c>
      <c r="E5" s="245">
        <v>3.516</v>
      </c>
      <c r="F5" s="77">
        <v>3</v>
      </c>
      <c r="K5" s="80" t="s">
        <v>34</v>
      </c>
      <c r="L5" s="77">
        <f>D5/4.031</f>
        <v>1</v>
      </c>
      <c r="M5" s="77">
        <f t="shared" ref="M5:N5" si="2">E5/4.031</f>
        <v>0.87224013892334418</v>
      </c>
      <c r="N5" s="77">
        <f t="shared" si="2"/>
        <v>0.74423220044653937</v>
      </c>
      <c r="R5" s="80" t="s">
        <v>34</v>
      </c>
      <c r="S5" s="77">
        <v>1</v>
      </c>
      <c r="T5" s="77">
        <v>0.87224013892334418</v>
      </c>
      <c r="U5" s="77">
        <v>0.74423220044653937</v>
      </c>
    </row>
    <row r="7" spans="3:23" ht="15.75" x14ac:dyDescent="0.25">
      <c r="C7" s="74" t="s">
        <v>37</v>
      </c>
      <c r="K7" s="74" t="s">
        <v>46</v>
      </c>
      <c r="R7" s="74" t="s">
        <v>75</v>
      </c>
    </row>
    <row r="9" spans="3:23" ht="39.950000000000003" customHeight="1" x14ac:dyDescent="0.25">
      <c r="C9" s="291" t="s">
        <v>42</v>
      </c>
      <c r="D9" s="291"/>
      <c r="E9" s="291"/>
      <c r="F9" s="291"/>
      <c r="G9" s="291"/>
      <c r="H9" s="291"/>
      <c r="K9" s="288" t="s">
        <v>40</v>
      </c>
      <c r="L9" s="288"/>
      <c r="M9" s="288"/>
      <c r="N9" s="288"/>
      <c r="O9" s="288"/>
      <c r="P9" s="288"/>
      <c r="R9" s="288" t="s">
        <v>40</v>
      </c>
      <c r="S9" s="288"/>
      <c r="T9" s="288"/>
      <c r="U9" s="288"/>
      <c r="V9" s="288"/>
      <c r="W9" s="288"/>
    </row>
    <row r="10" spans="3:23" ht="39.950000000000003" customHeight="1" x14ac:dyDescent="0.25">
      <c r="C10" s="289" t="s">
        <v>38</v>
      </c>
      <c r="D10" s="289"/>
      <c r="E10" s="289"/>
      <c r="F10" s="289"/>
      <c r="G10" s="289"/>
      <c r="H10" s="289"/>
      <c r="K10" s="289" t="s">
        <v>39</v>
      </c>
      <c r="L10" s="289"/>
      <c r="M10" s="289"/>
      <c r="N10" s="289"/>
      <c r="O10" s="289"/>
      <c r="P10" s="289"/>
      <c r="R10" s="289" t="s">
        <v>39</v>
      </c>
      <c r="S10" s="289"/>
      <c r="T10" s="289"/>
      <c r="U10" s="289"/>
      <c r="V10" s="289"/>
      <c r="W10" s="289"/>
    </row>
    <row r="11" spans="3:23" ht="39.950000000000003" customHeight="1" x14ac:dyDescent="0.25">
      <c r="C11" s="289" t="s">
        <v>43</v>
      </c>
      <c r="D11" s="289"/>
      <c r="E11" s="289"/>
      <c r="F11" s="289"/>
      <c r="G11" s="289"/>
      <c r="H11" s="289"/>
      <c r="K11" s="290" t="s">
        <v>41</v>
      </c>
      <c r="L11" s="290"/>
      <c r="M11" s="290"/>
      <c r="N11" s="290"/>
      <c r="O11" s="290"/>
      <c r="P11" s="290"/>
      <c r="R11" s="290" t="s">
        <v>78</v>
      </c>
      <c r="S11" s="290"/>
      <c r="T11" s="290"/>
      <c r="U11" s="290"/>
      <c r="V11" s="290"/>
      <c r="W11" s="290"/>
    </row>
    <row r="13" spans="3:23" x14ac:dyDescent="0.25">
      <c r="C13" t="s">
        <v>44</v>
      </c>
      <c r="E13" t="s">
        <v>45</v>
      </c>
      <c r="K13" t="s">
        <v>76</v>
      </c>
      <c r="R13" t="s">
        <v>77</v>
      </c>
    </row>
    <row r="14" spans="3:23" x14ac:dyDescent="0.25">
      <c r="C14" t="s">
        <v>47</v>
      </c>
    </row>
    <row r="15" spans="3:23" x14ac:dyDescent="0.25">
      <c r="D15" t="s">
        <v>48</v>
      </c>
    </row>
    <row r="16" spans="3:23" x14ac:dyDescent="0.25">
      <c r="D16" t="s">
        <v>49</v>
      </c>
    </row>
  </sheetData>
  <mergeCells count="9">
    <mergeCell ref="R9:W9"/>
    <mergeCell ref="R10:W10"/>
    <mergeCell ref="R11:W11"/>
    <mergeCell ref="C9:H9"/>
    <mergeCell ref="K9:P9"/>
    <mergeCell ref="K10:P10"/>
    <mergeCell ref="K11:P11"/>
    <mergeCell ref="C10:H10"/>
    <mergeCell ref="C11:H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17962-805A-4C79-B779-F21A5097F3A3}">
  <sheetPr>
    <tabColor theme="5"/>
  </sheetPr>
  <dimension ref="A1:AG512"/>
  <sheetViews>
    <sheetView topLeftCell="I1" zoomScale="85" zoomScaleNormal="85" workbookViewId="0">
      <pane ySplit="11" topLeftCell="A12" activePane="bottomLeft" state="frozen"/>
      <selection pane="bottomLeft" activeCell="D12" sqref="D12"/>
    </sheetView>
  </sheetViews>
  <sheetFormatPr defaultColWidth="10.5703125" defaultRowHeight="15.75" x14ac:dyDescent="0.25"/>
  <cols>
    <col min="1" max="1" width="5.85546875" customWidth="1"/>
    <col min="2" max="3" width="8.5703125" style="32" customWidth="1"/>
    <col min="4" max="6" width="6.85546875" customWidth="1"/>
    <col min="7" max="7" width="7.5703125" style="39" customWidth="1"/>
    <col min="8" max="8" width="7.5703125" style="32" hidden="1" customWidth="1"/>
    <col min="9" max="13" width="7.5703125" style="35" customWidth="1"/>
  </cols>
  <sheetData>
    <row r="1" spans="1:33" s="1" customFormat="1" ht="20.100000000000001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4"/>
      <c r="R1" s="5"/>
      <c r="S1" s="6"/>
      <c r="T1" s="7"/>
      <c r="U1" s="8"/>
      <c r="V1" s="9"/>
      <c r="W1" s="5"/>
      <c r="X1" s="6"/>
      <c r="Y1" s="7"/>
    </row>
    <row r="2" spans="1:33" s="10" customFormat="1" ht="20.100000000000001" customHeight="1" x14ac:dyDescent="0.4">
      <c r="B2" s="11" t="s">
        <v>1</v>
      </c>
      <c r="C2" s="11"/>
      <c r="D2" s="11"/>
      <c r="E2" s="11"/>
      <c r="F2" s="11"/>
      <c r="G2" s="11"/>
      <c r="H2" s="11"/>
      <c r="I2" s="11"/>
      <c r="J2" s="11"/>
      <c r="K2" s="12"/>
      <c r="L2" s="12"/>
      <c r="M2" s="12"/>
      <c r="N2" s="12"/>
      <c r="O2" s="12"/>
      <c r="Q2" s="13"/>
      <c r="R2" s="14"/>
      <c r="S2" s="15"/>
      <c r="T2" s="16"/>
      <c r="U2" s="17"/>
      <c r="V2" s="13"/>
      <c r="W2" s="14"/>
      <c r="X2" s="15"/>
      <c r="Y2" s="16"/>
    </row>
    <row r="3" spans="1:33" s="10" customFormat="1" ht="20.100000000000001" customHeight="1" thickBot="1" x14ac:dyDescent="0.45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Q3" s="13"/>
      <c r="R3" s="14"/>
      <c r="S3" s="15"/>
      <c r="T3" s="16"/>
      <c r="U3" s="17"/>
      <c r="V3" s="13"/>
      <c r="W3" s="14"/>
      <c r="X3" s="15"/>
      <c r="Y3" s="16"/>
    </row>
    <row r="4" spans="1:33" s="10" customFormat="1" ht="20.100000000000001" customHeight="1" thickBot="1" x14ac:dyDescent="0.45">
      <c r="B4" s="12"/>
      <c r="C4" s="273" t="s">
        <v>2</v>
      </c>
      <c r="D4" s="274"/>
      <c r="E4" s="274"/>
      <c r="F4" s="275"/>
      <c r="G4" s="12"/>
      <c r="H4" s="12"/>
      <c r="I4" s="12"/>
      <c r="J4" s="12"/>
      <c r="K4" s="12"/>
      <c r="L4" s="12"/>
      <c r="M4" s="12"/>
      <c r="N4" s="12"/>
      <c r="O4" s="12"/>
      <c r="Q4" s="13"/>
      <c r="R4" s="14"/>
      <c r="S4" s="15"/>
      <c r="T4" s="16"/>
      <c r="U4" s="17"/>
      <c r="V4" s="13"/>
      <c r="W4" s="14"/>
      <c r="X4" s="15"/>
      <c r="Y4" s="16"/>
    </row>
    <row r="5" spans="1:33" s="18" customFormat="1" ht="19.5" thickBot="1" x14ac:dyDescent="0.35">
      <c r="B5" s="19"/>
      <c r="C5" s="20"/>
      <c r="D5" s="21" t="s">
        <v>23</v>
      </c>
      <c r="E5" s="22" t="s">
        <v>22</v>
      </c>
      <c r="F5" s="23" t="s">
        <v>21</v>
      </c>
      <c r="G5" s="24"/>
      <c r="H5" s="24"/>
      <c r="I5" s="24"/>
      <c r="J5" s="25"/>
      <c r="K5" s="25"/>
      <c r="L5" s="25"/>
      <c r="M5" s="25"/>
      <c r="O5" s="273" t="s">
        <v>2</v>
      </c>
      <c r="P5" s="274"/>
      <c r="Q5" s="274"/>
      <c r="R5" s="275"/>
      <c r="T5" s="276" t="s">
        <v>69</v>
      </c>
      <c r="U5" s="277"/>
      <c r="V5" s="277"/>
      <c r="W5" s="278"/>
      <c r="Y5" s="276" t="s">
        <v>68</v>
      </c>
      <c r="Z5" s="277"/>
      <c r="AA5" s="277"/>
      <c r="AB5" s="278"/>
      <c r="AD5" s="279" t="s">
        <v>55</v>
      </c>
      <c r="AE5" s="280"/>
      <c r="AF5" s="280"/>
      <c r="AG5" s="281"/>
    </row>
    <row r="6" spans="1:33" s="18" customFormat="1" ht="24" thickBot="1" x14ac:dyDescent="0.4">
      <c r="B6" s="241" t="s">
        <v>63</v>
      </c>
      <c r="C6" s="26">
        <v>0.25</v>
      </c>
      <c r="D6" s="231">
        <v>0.71899999999999997</v>
      </c>
      <c r="E6" s="231">
        <v>0.85899999999999999</v>
      </c>
      <c r="F6" s="232">
        <v>1</v>
      </c>
      <c r="G6" s="24"/>
      <c r="H6" s="24"/>
      <c r="I6" s="24"/>
      <c r="J6" s="25"/>
      <c r="K6" s="25"/>
      <c r="L6" s="25"/>
      <c r="M6" s="25"/>
      <c r="O6" s="20"/>
      <c r="P6" s="21" t="s">
        <v>23</v>
      </c>
      <c r="Q6" s="22" t="s">
        <v>22</v>
      </c>
      <c r="R6" s="23" t="s">
        <v>21</v>
      </c>
      <c r="T6" s="27"/>
      <c r="U6" s="21" t="s">
        <v>23</v>
      </c>
      <c r="V6" s="28" t="s">
        <v>20</v>
      </c>
      <c r="W6" s="29" t="s">
        <v>21</v>
      </c>
      <c r="Y6" s="27"/>
      <c r="Z6" s="21" t="s">
        <v>23</v>
      </c>
      <c r="AA6" s="28" t="s">
        <v>20</v>
      </c>
      <c r="AB6" s="29" t="s">
        <v>21</v>
      </c>
      <c r="AD6" s="154"/>
      <c r="AE6" s="109" t="s">
        <v>23</v>
      </c>
      <c r="AF6" s="110" t="s">
        <v>25</v>
      </c>
      <c r="AG6" s="111" t="s">
        <v>21</v>
      </c>
    </row>
    <row r="7" spans="1:33" s="18" customFormat="1" ht="18.75" x14ac:dyDescent="0.3">
      <c r="B7" s="242" t="s">
        <v>31</v>
      </c>
      <c r="C7" s="26">
        <v>0.5</v>
      </c>
      <c r="D7" s="60">
        <v>1</v>
      </c>
      <c r="E7" s="60">
        <v>1</v>
      </c>
      <c r="F7" s="61">
        <v>1</v>
      </c>
      <c r="G7" s="24"/>
      <c r="H7" s="24"/>
      <c r="I7" s="24"/>
      <c r="J7" s="25"/>
      <c r="K7" s="25"/>
      <c r="L7" s="25"/>
      <c r="M7" s="25"/>
      <c r="O7" s="26">
        <v>0.25</v>
      </c>
      <c r="P7" s="231">
        <v>0.71899999999999997</v>
      </c>
      <c r="Q7" s="231">
        <v>0.85899999999999999</v>
      </c>
      <c r="R7" s="232">
        <v>1</v>
      </c>
      <c r="T7" s="30">
        <v>0.25</v>
      </c>
      <c r="U7" s="233">
        <v>0.6</v>
      </c>
      <c r="V7" s="233">
        <v>0.8</v>
      </c>
      <c r="W7" s="234">
        <v>1</v>
      </c>
      <c r="Y7" s="30">
        <v>0.25</v>
      </c>
      <c r="Z7" s="233">
        <v>0.64</v>
      </c>
      <c r="AA7" s="233">
        <v>0.8</v>
      </c>
      <c r="AB7" s="234">
        <v>1</v>
      </c>
      <c r="AD7" s="210">
        <v>0.25</v>
      </c>
      <c r="AE7" s="187">
        <v>0.1783676507070206</v>
      </c>
      <c r="AF7" s="188">
        <v>0.21309848672785911</v>
      </c>
      <c r="AG7" s="189">
        <v>0.24807740014884647</v>
      </c>
    </row>
    <row r="8" spans="1:33" s="18" customFormat="1" ht="19.5" thickBot="1" x14ac:dyDescent="0.35">
      <c r="B8" s="243" t="s">
        <v>64</v>
      </c>
      <c r="C8" s="31">
        <v>0.75</v>
      </c>
      <c r="D8" s="235">
        <v>1</v>
      </c>
      <c r="E8" s="235">
        <v>0.872</v>
      </c>
      <c r="F8" s="236">
        <v>0.74399999999999999</v>
      </c>
      <c r="G8" s="24"/>
      <c r="H8" s="24"/>
      <c r="I8" s="24"/>
      <c r="J8" s="25"/>
      <c r="K8" s="25"/>
      <c r="L8" s="25"/>
      <c r="M8" s="25"/>
      <c r="O8" s="26">
        <v>0.5</v>
      </c>
      <c r="P8" s="60">
        <v>1</v>
      </c>
      <c r="Q8" s="60">
        <v>1</v>
      </c>
      <c r="R8" s="61">
        <v>1</v>
      </c>
      <c r="T8" s="30">
        <v>0.5</v>
      </c>
      <c r="U8" s="62">
        <v>1</v>
      </c>
      <c r="V8" s="62">
        <v>1</v>
      </c>
      <c r="W8" s="63">
        <v>1</v>
      </c>
      <c r="Y8" s="30">
        <v>0.5</v>
      </c>
      <c r="Z8" s="62">
        <v>1</v>
      </c>
      <c r="AA8" s="62">
        <v>1</v>
      </c>
      <c r="AB8" s="63">
        <v>1</v>
      </c>
      <c r="AD8" s="210">
        <v>0.5</v>
      </c>
      <c r="AE8" s="191">
        <v>0.49615480029769293</v>
      </c>
      <c r="AF8" s="192">
        <v>0.49615480029769293</v>
      </c>
      <c r="AG8" s="193">
        <v>0.49615480029769293</v>
      </c>
    </row>
    <row r="9" spans="1:33" ht="19.5" thickBot="1" x14ac:dyDescent="0.35">
      <c r="C9" s="33"/>
      <c r="D9" s="34"/>
      <c r="E9" s="34"/>
      <c r="F9" s="34"/>
      <c r="G9" s="34"/>
      <c r="H9" s="34"/>
      <c r="O9" s="31">
        <v>0.75</v>
      </c>
      <c r="P9" s="235">
        <v>1</v>
      </c>
      <c r="Q9" s="235">
        <v>0.872</v>
      </c>
      <c r="R9" s="236">
        <v>0.74399999999999999</v>
      </c>
      <c r="S9" s="34"/>
      <c r="T9" s="36">
        <v>0.75</v>
      </c>
      <c r="U9" s="237">
        <v>1</v>
      </c>
      <c r="V9" s="237">
        <v>0.9</v>
      </c>
      <c r="W9" s="238">
        <v>0.8</v>
      </c>
      <c r="Y9" s="36">
        <v>0.75</v>
      </c>
      <c r="Z9" s="237">
        <v>1</v>
      </c>
      <c r="AA9" s="237">
        <v>0.9</v>
      </c>
      <c r="AB9" s="238">
        <v>0.81</v>
      </c>
      <c r="AD9" s="227">
        <v>0.75</v>
      </c>
      <c r="AE9" s="196">
        <v>1</v>
      </c>
      <c r="AF9" s="197">
        <v>0.87224013892334418</v>
      </c>
      <c r="AG9" s="198">
        <v>0.74423220044653937</v>
      </c>
    </row>
    <row r="10" spans="1:33" ht="19.5" thickBot="1" x14ac:dyDescent="0.35">
      <c r="B10" s="37" t="s">
        <v>3</v>
      </c>
      <c r="C10" s="38" t="s">
        <v>4</v>
      </c>
      <c r="D10" s="59" t="s">
        <v>23</v>
      </c>
      <c r="E10" s="22" t="s">
        <v>22</v>
      </c>
      <c r="F10" s="23" t="s">
        <v>21</v>
      </c>
      <c r="H10" s="40" t="s">
        <v>5</v>
      </c>
      <c r="I10" s="41"/>
      <c r="J10" s="41"/>
      <c r="K10" s="41"/>
      <c r="L10" s="41"/>
      <c r="M10" s="41"/>
      <c r="O10" s="42"/>
      <c r="P10" s="43"/>
      <c r="Q10" s="43"/>
      <c r="R10" s="43"/>
      <c r="S10" s="43"/>
      <c r="T10" s="43"/>
    </row>
    <row r="11" spans="1:33" ht="20.100000000000001" customHeight="1" thickBot="1" x14ac:dyDescent="0.35">
      <c r="A11" s="44" t="s">
        <v>6</v>
      </c>
      <c r="B11" s="45">
        <v>0.5</v>
      </c>
      <c r="C11" s="46">
        <f>((1-B11)*B11) * ( (B11*(F12 - E12) + (1-B11)*(E12 - D12) )) / G12</f>
        <v>0</v>
      </c>
      <c r="D11" s="47" t="s">
        <v>7</v>
      </c>
      <c r="E11" s="48" t="s">
        <v>8</v>
      </c>
      <c r="F11" s="49" t="s">
        <v>9</v>
      </c>
      <c r="G11" s="67" t="s">
        <v>10</v>
      </c>
      <c r="H11" s="50" t="s">
        <v>11</v>
      </c>
      <c r="I11" s="65" t="s">
        <v>28</v>
      </c>
      <c r="J11" s="64" t="s">
        <v>26</v>
      </c>
      <c r="K11" s="66" t="s">
        <v>27</v>
      </c>
      <c r="L11" s="58"/>
      <c r="M11" s="58"/>
      <c r="N11" s="43"/>
    </row>
    <row r="12" spans="1:33" x14ac:dyDescent="0.25">
      <c r="A12">
        <v>0</v>
      </c>
      <c r="B12" s="51">
        <f>B11+C11</f>
        <v>0.5</v>
      </c>
      <c r="C12" s="51">
        <f t="shared" ref="C12:C22" si="0">((1-B12)*B12) * ( (B12*(F12 - E12) + (1-B12)*(E12 - D12) )) / G12</f>
        <v>0</v>
      </c>
      <c r="D12" s="52">
        <v>1</v>
      </c>
      <c r="E12" s="52">
        <v>1</v>
      </c>
      <c r="F12" s="52">
        <v>1</v>
      </c>
      <c r="G12" s="39">
        <f t="shared" ref="G12:G31" si="1">(((1-B11)^2)*D12) + (2*(1-B11)*(B11)*E12) + ((B11^2)*F12)</f>
        <v>1</v>
      </c>
      <c r="H12" s="32">
        <f t="shared" ref="H12:H75" si="2">(1-B12)^2 + 2*B12*(1-B12)</f>
        <v>0.75</v>
      </c>
      <c r="I12" s="53">
        <f t="shared" ref="I12:I75" si="3">(1-B12)^2</f>
        <v>0.25</v>
      </c>
      <c r="J12" s="53">
        <f t="shared" ref="J12:J75" si="4">2*B12*(1-B12)</f>
        <v>0.5</v>
      </c>
      <c r="K12" s="53">
        <f t="shared" ref="K12:K75" si="5">B12^2</f>
        <v>0.25</v>
      </c>
      <c r="L12" s="53"/>
      <c r="M12" s="53"/>
      <c r="N12" s="54"/>
    </row>
    <row r="13" spans="1:33" x14ac:dyDescent="0.25">
      <c r="A13">
        <v>1</v>
      </c>
      <c r="B13" s="51">
        <f t="shared" ref="B13:B22" si="6">B12 + C12</f>
        <v>0.5</v>
      </c>
      <c r="C13" s="51">
        <f t="shared" si="0"/>
        <v>0</v>
      </c>
      <c r="D13" s="52">
        <v>1</v>
      </c>
      <c r="E13" s="52">
        <v>1</v>
      </c>
      <c r="F13" s="52">
        <v>1</v>
      </c>
      <c r="G13" s="39">
        <f t="shared" si="1"/>
        <v>1</v>
      </c>
      <c r="H13" s="32">
        <f t="shared" si="2"/>
        <v>0.75</v>
      </c>
      <c r="I13" s="53">
        <f t="shared" si="3"/>
        <v>0.25</v>
      </c>
      <c r="J13" s="53">
        <f t="shared" si="4"/>
        <v>0.5</v>
      </c>
      <c r="K13" s="53">
        <f t="shared" si="5"/>
        <v>0.25</v>
      </c>
      <c r="L13" s="53"/>
      <c r="M13" s="53"/>
    </row>
    <row r="14" spans="1:33" x14ac:dyDescent="0.25">
      <c r="A14">
        <f t="shared" ref="A14:A77" si="7">A13+1</f>
        <v>2</v>
      </c>
      <c r="B14" s="51">
        <f t="shared" si="6"/>
        <v>0.5</v>
      </c>
      <c r="C14" s="51">
        <f t="shared" si="0"/>
        <v>0</v>
      </c>
      <c r="D14" s="52">
        <v>1</v>
      </c>
      <c r="E14" s="52">
        <v>1</v>
      </c>
      <c r="F14" s="52">
        <v>1</v>
      </c>
      <c r="G14" s="39">
        <f t="shared" si="1"/>
        <v>1</v>
      </c>
      <c r="H14" s="32">
        <f t="shared" si="2"/>
        <v>0.75</v>
      </c>
      <c r="I14" s="53">
        <f t="shared" si="3"/>
        <v>0.25</v>
      </c>
      <c r="J14" s="53">
        <f t="shared" si="4"/>
        <v>0.5</v>
      </c>
      <c r="K14" s="53">
        <f t="shared" si="5"/>
        <v>0.25</v>
      </c>
      <c r="L14" s="53"/>
      <c r="M14" s="53"/>
      <c r="N14" s="55"/>
    </row>
    <row r="15" spans="1:33" x14ac:dyDescent="0.25">
      <c r="A15">
        <f t="shared" si="7"/>
        <v>3</v>
      </c>
      <c r="B15" s="51">
        <f t="shared" si="6"/>
        <v>0.5</v>
      </c>
      <c r="C15" s="51">
        <f t="shared" si="0"/>
        <v>0</v>
      </c>
      <c r="D15" s="52">
        <v>1</v>
      </c>
      <c r="E15" s="52">
        <v>1</v>
      </c>
      <c r="F15" s="52">
        <v>1</v>
      </c>
      <c r="G15" s="39">
        <f t="shared" si="1"/>
        <v>1</v>
      </c>
      <c r="H15" s="32">
        <f t="shared" si="2"/>
        <v>0.75</v>
      </c>
      <c r="I15" s="53">
        <f t="shared" si="3"/>
        <v>0.25</v>
      </c>
      <c r="J15" s="53">
        <f t="shared" si="4"/>
        <v>0.5</v>
      </c>
      <c r="K15" s="53">
        <f t="shared" si="5"/>
        <v>0.25</v>
      </c>
      <c r="L15" s="53"/>
      <c r="M15" s="53"/>
      <c r="N15" s="55"/>
    </row>
    <row r="16" spans="1:33" x14ac:dyDescent="0.25">
      <c r="A16">
        <f t="shared" si="7"/>
        <v>4</v>
      </c>
      <c r="B16" s="51">
        <f t="shared" si="6"/>
        <v>0.5</v>
      </c>
      <c r="C16" s="51">
        <f t="shared" si="0"/>
        <v>0</v>
      </c>
      <c r="D16" s="52">
        <v>1</v>
      </c>
      <c r="E16" s="52">
        <v>1</v>
      </c>
      <c r="F16" s="52">
        <v>1</v>
      </c>
      <c r="G16" s="39">
        <f t="shared" si="1"/>
        <v>1</v>
      </c>
      <c r="H16" s="32">
        <f t="shared" si="2"/>
        <v>0.75</v>
      </c>
      <c r="I16" s="53">
        <f t="shared" si="3"/>
        <v>0.25</v>
      </c>
      <c r="J16" s="53">
        <f t="shared" si="4"/>
        <v>0.5</v>
      </c>
      <c r="K16" s="53">
        <f t="shared" si="5"/>
        <v>0.25</v>
      </c>
      <c r="L16" s="53"/>
      <c r="M16" s="53"/>
      <c r="N16" s="55"/>
    </row>
    <row r="17" spans="1:14" x14ac:dyDescent="0.25">
      <c r="A17">
        <f t="shared" si="7"/>
        <v>5</v>
      </c>
      <c r="B17" s="51">
        <f t="shared" si="6"/>
        <v>0.5</v>
      </c>
      <c r="C17" s="51">
        <f t="shared" si="0"/>
        <v>-3.665647443646447E-2</v>
      </c>
      <c r="D17" s="239">
        <v>1</v>
      </c>
      <c r="E17" s="239">
        <v>0.87224013892334418</v>
      </c>
      <c r="F17" s="239">
        <v>0.74423220044653937</v>
      </c>
      <c r="G17" s="39">
        <f t="shared" si="1"/>
        <v>0.87217811957330693</v>
      </c>
      <c r="H17" s="32">
        <f t="shared" si="2"/>
        <v>0.75</v>
      </c>
      <c r="I17" s="53">
        <f t="shared" si="3"/>
        <v>0.25</v>
      </c>
      <c r="J17" s="53">
        <f t="shared" si="4"/>
        <v>0.5</v>
      </c>
      <c r="K17" s="53">
        <f t="shared" si="5"/>
        <v>0.25</v>
      </c>
      <c r="L17" s="53"/>
      <c r="M17" s="53"/>
      <c r="N17" s="55"/>
    </row>
    <row r="18" spans="1:14" x14ac:dyDescent="0.25">
      <c r="A18">
        <f t="shared" si="7"/>
        <v>6</v>
      </c>
      <c r="B18" s="51">
        <f t="shared" si="6"/>
        <v>0.46334352556353553</v>
      </c>
      <c r="C18" s="51">
        <f t="shared" si="0"/>
        <v>-3.645686106014466E-2</v>
      </c>
      <c r="D18" s="239">
        <v>1</v>
      </c>
      <c r="E18" s="239">
        <v>0.87224013892334418</v>
      </c>
      <c r="F18" s="239">
        <v>0.74423220044653937</v>
      </c>
      <c r="G18" s="39">
        <f t="shared" si="1"/>
        <v>0.87217811957330693</v>
      </c>
      <c r="H18" s="32">
        <f t="shared" si="2"/>
        <v>0.78531277731835325</v>
      </c>
      <c r="I18" s="53">
        <f t="shared" si="3"/>
        <v>0.28800017155457563</v>
      </c>
      <c r="J18" s="53">
        <f t="shared" si="4"/>
        <v>0.49731260576377767</v>
      </c>
      <c r="K18" s="53">
        <f t="shared" si="5"/>
        <v>0.21468722268164669</v>
      </c>
      <c r="L18" s="53"/>
      <c r="M18" s="53"/>
      <c r="N18" s="55"/>
    </row>
    <row r="19" spans="1:14" x14ac:dyDescent="0.25">
      <c r="A19">
        <f t="shared" si="7"/>
        <v>7</v>
      </c>
      <c r="B19" s="51">
        <f t="shared" si="6"/>
        <v>0.42688666450339086</v>
      </c>
      <c r="C19" s="51">
        <f t="shared" si="0"/>
        <v>-3.5486141660416359E-2</v>
      </c>
      <c r="D19" s="239">
        <v>1</v>
      </c>
      <c r="E19" s="239">
        <v>0.87224013892334418</v>
      </c>
      <c r="F19" s="239">
        <v>0.74423220044653937</v>
      </c>
      <c r="G19" s="39">
        <f t="shared" si="1"/>
        <v>0.88155333203842157</v>
      </c>
      <c r="H19" s="32">
        <f t="shared" si="2"/>
        <v>0.81776777566916947</v>
      </c>
      <c r="I19" s="53">
        <f t="shared" si="3"/>
        <v>0.32845889532404887</v>
      </c>
      <c r="J19" s="53">
        <f t="shared" si="4"/>
        <v>0.48930888034512054</v>
      </c>
      <c r="K19" s="53">
        <f t="shared" si="5"/>
        <v>0.18223222433083058</v>
      </c>
      <c r="L19" s="53"/>
      <c r="M19" s="53"/>
      <c r="N19" s="55"/>
    </row>
    <row r="20" spans="1:14" x14ac:dyDescent="0.25">
      <c r="A20">
        <f t="shared" si="7"/>
        <v>8</v>
      </c>
      <c r="B20" s="51">
        <f t="shared" si="6"/>
        <v>0.3914005228429745</v>
      </c>
      <c r="C20" s="51">
        <f t="shared" si="0"/>
        <v>-3.4186896885081315E-2</v>
      </c>
      <c r="D20" s="239">
        <v>1</v>
      </c>
      <c r="E20" s="239">
        <v>0.87224013892334418</v>
      </c>
      <c r="F20" s="239">
        <v>0.74423220044653937</v>
      </c>
      <c r="G20" s="39">
        <f t="shared" si="1"/>
        <v>0.89087683039870424</v>
      </c>
      <c r="H20" s="32">
        <f t="shared" si="2"/>
        <v>0.84680563071824633</v>
      </c>
      <c r="I20" s="53">
        <f t="shared" si="3"/>
        <v>0.3703933235958049</v>
      </c>
      <c r="J20" s="53">
        <f t="shared" si="4"/>
        <v>0.47641230712244143</v>
      </c>
      <c r="K20" s="53">
        <f t="shared" si="5"/>
        <v>0.15319436928175381</v>
      </c>
      <c r="L20" s="53"/>
      <c r="M20" s="53"/>
      <c r="N20" s="55"/>
    </row>
    <row r="21" spans="1:14" x14ac:dyDescent="0.25">
      <c r="A21">
        <f t="shared" si="7"/>
        <v>9</v>
      </c>
      <c r="B21" s="51">
        <f t="shared" si="6"/>
        <v>0.35721362595789319</v>
      </c>
      <c r="C21" s="51">
        <f t="shared" si="0"/>
        <v>-3.2619039013543238E-2</v>
      </c>
      <c r="D21" s="239">
        <v>1</v>
      </c>
      <c r="E21" s="239">
        <v>0.87224013892334418</v>
      </c>
      <c r="F21" s="239">
        <v>0.74423220044653937</v>
      </c>
      <c r="G21" s="39">
        <f t="shared" si="1"/>
        <v>0.89995144309165354</v>
      </c>
      <c r="H21" s="32">
        <f t="shared" si="2"/>
        <v>0.87239842543001433</v>
      </c>
      <c r="I21" s="53">
        <f t="shared" si="3"/>
        <v>0.41317432265419923</v>
      </c>
      <c r="J21" s="53">
        <f t="shared" si="4"/>
        <v>0.45922410277581516</v>
      </c>
      <c r="K21" s="53">
        <f t="shared" si="5"/>
        <v>0.12760157456998561</v>
      </c>
      <c r="L21" s="53"/>
      <c r="M21" s="53"/>
      <c r="N21" s="55"/>
    </row>
    <row r="22" spans="1:14" x14ac:dyDescent="0.25">
      <c r="A22">
        <f t="shared" si="7"/>
        <v>10</v>
      </c>
      <c r="B22" s="51">
        <f t="shared" si="6"/>
        <v>0.32459458694434995</v>
      </c>
      <c r="C22" s="51">
        <f t="shared" si="0"/>
        <v>-3.0842998677060213E-2</v>
      </c>
      <c r="D22" s="239">
        <v>1</v>
      </c>
      <c r="E22" s="239">
        <v>0.87224013892334418</v>
      </c>
      <c r="F22" s="239">
        <v>0.74423220044653937</v>
      </c>
      <c r="G22" s="39">
        <f t="shared" si="1"/>
        <v>0.90869321847898787</v>
      </c>
      <c r="H22" s="32">
        <f t="shared" si="2"/>
        <v>0.89463835412642689</v>
      </c>
      <c r="I22" s="53">
        <f t="shared" si="3"/>
        <v>0.45617247198487326</v>
      </c>
      <c r="J22" s="53">
        <f t="shared" si="4"/>
        <v>0.43846588214155358</v>
      </c>
      <c r="K22" s="53">
        <f t="shared" si="5"/>
        <v>0.10536164587357316</v>
      </c>
      <c r="L22" s="53"/>
      <c r="M22" s="53"/>
      <c r="N22" s="55"/>
    </row>
    <row r="23" spans="1:14" x14ac:dyDescent="0.25">
      <c r="A23">
        <f t="shared" si="7"/>
        <v>11</v>
      </c>
      <c r="B23" s="51">
        <f t="shared" ref="B23:B86" si="8">B22 + C22</f>
        <v>0.29375158826728975</v>
      </c>
      <c r="C23" s="51">
        <f t="shared" ref="C23:C31" si="9">((1-B23)*B23) * ( (B23*(F23 - E23) + (1-B23)*(E23 - D23) )) / G23</f>
        <v>-2.891975197710631E-2</v>
      </c>
      <c r="D23" s="239">
        <v>1</v>
      </c>
      <c r="E23" s="239">
        <v>0.87224013892334418</v>
      </c>
      <c r="F23" s="239">
        <v>0.74423220044653937</v>
      </c>
      <c r="G23" s="39">
        <f t="shared" si="1"/>
        <v>0.91703354348832711</v>
      </c>
      <c r="H23" s="32">
        <f t="shared" si="2"/>
        <v>0.9137100043904447</v>
      </c>
      <c r="I23" s="53">
        <f t="shared" si="3"/>
        <v>0.4987868190749758</v>
      </c>
      <c r="J23" s="53">
        <f t="shared" si="4"/>
        <v>0.41492318531546885</v>
      </c>
      <c r="K23" s="53">
        <f t="shared" si="5"/>
        <v>8.6289995609555317E-2</v>
      </c>
      <c r="L23" s="53"/>
      <c r="M23" s="53"/>
      <c r="N23" s="55"/>
    </row>
    <row r="24" spans="1:14" x14ac:dyDescent="0.25">
      <c r="A24">
        <f t="shared" si="7"/>
        <v>12</v>
      </c>
      <c r="B24" s="51">
        <f t="shared" si="8"/>
        <v>0.26483183629018342</v>
      </c>
      <c r="C24" s="51">
        <f t="shared" si="9"/>
        <v>-2.6907339587858365E-2</v>
      </c>
      <c r="D24" s="239">
        <v>1</v>
      </c>
      <c r="E24" s="239">
        <v>0.87224013892334418</v>
      </c>
      <c r="F24" s="239">
        <v>0.74423220044653937</v>
      </c>
      <c r="G24" s="39">
        <f t="shared" si="1"/>
        <v>0.92491926918607836</v>
      </c>
      <c r="H24" s="32">
        <f t="shared" si="2"/>
        <v>0.92986409848716955</v>
      </c>
      <c r="I24" s="53">
        <f t="shared" si="3"/>
        <v>0.54047222893246372</v>
      </c>
      <c r="J24" s="53">
        <f t="shared" si="4"/>
        <v>0.38939186955470584</v>
      </c>
      <c r="K24" s="53">
        <f t="shared" si="5"/>
        <v>7.0135901512830515E-2</v>
      </c>
      <c r="L24" s="53"/>
      <c r="M24" s="53"/>
      <c r="N24" s="55"/>
    </row>
    <row r="25" spans="1:14" x14ac:dyDescent="0.25">
      <c r="A25">
        <f t="shared" si="7"/>
        <v>13</v>
      </c>
      <c r="B25" s="51">
        <f t="shared" si="8"/>
        <v>0.23792449670232504</v>
      </c>
      <c r="C25" s="51">
        <f t="shared" si="9"/>
        <v>-2.485824806946654E-2</v>
      </c>
      <c r="D25" s="239">
        <v>1</v>
      </c>
      <c r="E25" s="239">
        <v>0.87224013892334418</v>
      </c>
      <c r="F25" s="239">
        <v>0.74423220044653937</v>
      </c>
      <c r="G25" s="39">
        <f t="shared" si="1"/>
        <v>0.93231284364167677</v>
      </c>
      <c r="H25" s="32">
        <f t="shared" si="2"/>
        <v>0.94339193386894538</v>
      </c>
      <c r="I25" s="53">
        <f t="shared" si="3"/>
        <v>0.58075907272640459</v>
      </c>
      <c r="J25" s="53">
        <f t="shared" si="4"/>
        <v>0.36263286114254073</v>
      </c>
      <c r="K25" s="53">
        <f t="shared" si="5"/>
        <v>5.660806613105468E-2</v>
      </c>
      <c r="L25" s="53"/>
      <c r="M25" s="53"/>
      <c r="N25" s="55"/>
    </row>
    <row r="26" spans="1:14" x14ac:dyDescent="0.25">
      <c r="A26">
        <f t="shared" si="7"/>
        <v>14</v>
      </c>
      <c r="B26" s="51">
        <f t="shared" si="8"/>
        <v>0.2130662486328585</v>
      </c>
      <c r="C26" s="51">
        <f t="shared" si="9"/>
        <v>-2.281774505043991E-2</v>
      </c>
      <c r="D26" s="239">
        <v>1</v>
      </c>
      <c r="E26" s="239">
        <v>0.87224013892334418</v>
      </c>
      <c r="F26" s="239">
        <v>0.74423220044653937</v>
      </c>
      <c r="G26" s="39">
        <f t="shared" si="1"/>
        <v>0.93919155552728217</v>
      </c>
      <c r="H26" s="32">
        <f t="shared" si="2"/>
        <v>0.95460277369352098</v>
      </c>
      <c r="I26" s="53">
        <f t="shared" si="3"/>
        <v>0.61926472904076213</v>
      </c>
      <c r="J26" s="53">
        <f t="shared" si="4"/>
        <v>0.33533804465275885</v>
      </c>
      <c r="K26" s="53">
        <f t="shared" si="5"/>
        <v>4.5397226306479077E-2</v>
      </c>
      <c r="L26" s="53"/>
      <c r="M26" s="53"/>
      <c r="N26" s="55"/>
    </row>
    <row r="27" spans="1:14" x14ac:dyDescent="0.25">
      <c r="A27">
        <f t="shared" si="7"/>
        <v>15</v>
      </c>
      <c r="B27" s="51">
        <f t="shared" si="8"/>
        <v>0.1902485035824186</v>
      </c>
      <c r="C27" s="51">
        <f t="shared" si="9"/>
        <v>0</v>
      </c>
      <c r="D27" s="52">
        <v>1</v>
      </c>
      <c r="E27" s="52">
        <v>1</v>
      </c>
      <c r="F27" s="52">
        <v>1</v>
      </c>
      <c r="G27" s="39">
        <f t="shared" si="1"/>
        <v>1</v>
      </c>
      <c r="H27" s="32">
        <f t="shared" si="2"/>
        <v>0.96380550688465028</v>
      </c>
      <c r="I27" s="53">
        <f t="shared" si="3"/>
        <v>0.65569748595051225</v>
      </c>
      <c r="J27" s="53">
        <f t="shared" si="4"/>
        <v>0.30810802093413808</v>
      </c>
      <c r="K27" s="53">
        <f t="shared" si="5"/>
        <v>3.6194493115349544E-2</v>
      </c>
      <c r="L27" s="53"/>
      <c r="M27" s="53"/>
      <c r="N27" s="55"/>
    </row>
    <row r="28" spans="1:14" x14ac:dyDescent="0.25">
      <c r="A28">
        <f t="shared" si="7"/>
        <v>16</v>
      </c>
      <c r="B28" s="51">
        <f t="shared" si="8"/>
        <v>0.1902485035824186</v>
      </c>
      <c r="C28" s="51">
        <f t="shared" si="9"/>
        <v>0</v>
      </c>
      <c r="D28" s="52">
        <v>1</v>
      </c>
      <c r="E28" s="52">
        <v>1</v>
      </c>
      <c r="F28" s="52">
        <v>1</v>
      </c>
      <c r="G28" s="39">
        <f t="shared" si="1"/>
        <v>0.99999999999999978</v>
      </c>
      <c r="H28" s="32">
        <f t="shared" si="2"/>
        <v>0.96380550688465028</v>
      </c>
      <c r="I28" s="53">
        <f t="shared" si="3"/>
        <v>0.65569748595051225</v>
      </c>
      <c r="J28" s="53">
        <f t="shared" si="4"/>
        <v>0.30810802093413808</v>
      </c>
      <c r="K28" s="53">
        <f t="shared" si="5"/>
        <v>3.6194493115349544E-2</v>
      </c>
      <c r="L28" s="53"/>
      <c r="M28" s="53"/>
      <c r="N28" s="55"/>
    </row>
    <row r="29" spans="1:14" x14ac:dyDescent="0.25">
      <c r="A29">
        <f t="shared" si="7"/>
        <v>17</v>
      </c>
      <c r="B29" s="51">
        <f t="shared" si="8"/>
        <v>0.1902485035824186</v>
      </c>
      <c r="C29" s="51">
        <f t="shared" si="9"/>
        <v>0</v>
      </c>
      <c r="D29" s="52">
        <v>1</v>
      </c>
      <c r="E29" s="52">
        <v>1</v>
      </c>
      <c r="F29" s="52">
        <v>1</v>
      </c>
      <c r="G29" s="39">
        <f t="shared" si="1"/>
        <v>0.99999999999999978</v>
      </c>
      <c r="H29" s="32">
        <f t="shared" si="2"/>
        <v>0.96380550688465028</v>
      </c>
      <c r="I29" s="53">
        <f t="shared" si="3"/>
        <v>0.65569748595051225</v>
      </c>
      <c r="J29" s="53">
        <f t="shared" si="4"/>
        <v>0.30810802093413808</v>
      </c>
      <c r="K29" s="53">
        <f t="shared" si="5"/>
        <v>3.6194493115349544E-2</v>
      </c>
      <c r="L29" s="53"/>
      <c r="M29" s="53"/>
      <c r="N29" s="55"/>
    </row>
    <row r="30" spans="1:14" x14ac:dyDescent="0.25">
      <c r="A30">
        <f t="shared" si="7"/>
        <v>18</v>
      </c>
      <c r="B30" s="51">
        <f t="shared" si="8"/>
        <v>0.1902485035824186</v>
      </c>
      <c r="C30" s="51">
        <f t="shared" si="9"/>
        <v>0</v>
      </c>
      <c r="D30" s="52">
        <v>1</v>
      </c>
      <c r="E30" s="52">
        <v>1</v>
      </c>
      <c r="F30" s="52">
        <v>1</v>
      </c>
      <c r="G30" s="39">
        <f t="shared" si="1"/>
        <v>0.99999999999999978</v>
      </c>
      <c r="H30" s="32">
        <f t="shared" si="2"/>
        <v>0.96380550688465028</v>
      </c>
      <c r="I30" s="53">
        <f t="shared" si="3"/>
        <v>0.65569748595051225</v>
      </c>
      <c r="J30" s="53">
        <f t="shared" si="4"/>
        <v>0.30810802093413808</v>
      </c>
      <c r="K30" s="53">
        <f t="shared" si="5"/>
        <v>3.6194493115349544E-2</v>
      </c>
      <c r="L30" s="53"/>
      <c r="M30" s="53"/>
      <c r="N30" s="55"/>
    </row>
    <row r="31" spans="1:14" x14ac:dyDescent="0.25">
      <c r="A31">
        <f t="shared" si="7"/>
        <v>19</v>
      </c>
      <c r="B31" s="51">
        <f t="shared" si="8"/>
        <v>0.1902485035824186</v>
      </c>
      <c r="C31" s="51">
        <f t="shared" si="9"/>
        <v>0</v>
      </c>
      <c r="D31" s="52">
        <v>1</v>
      </c>
      <c r="E31" s="52">
        <v>1</v>
      </c>
      <c r="F31" s="52">
        <v>1</v>
      </c>
      <c r="G31" s="39">
        <f t="shared" si="1"/>
        <v>0.99999999999999978</v>
      </c>
      <c r="H31" s="32">
        <f t="shared" si="2"/>
        <v>0.96380550688465028</v>
      </c>
      <c r="I31" s="53">
        <f t="shared" si="3"/>
        <v>0.65569748595051225</v>
      </c>
      <c r="J31" s="53">
        <f t="shared" si="4"/>
        <v>0.30810802093413808</v>
      </c>
      <c r="K31" s="53">
        <f t="shared" si="5"/>
        <v>3.6194493115349544E-2</v>
      </c>
      <c r="L31" s="53"/>
      <c r="M31" s="53"/>
      <c r="N31" s="55"/>
    </row>
    <row r="32" spans="1:14" x14ac:dyDescent="0.25">
      <c r="A32">
        <f t="shared" si="7"/>
        <v>20</v>
      </c>
      <c r="B32" s="51">
        <f t="shared" si="8"/>
        <v>0.1902485035824186</v>
      </c>
      <c r="C32" s="51">
        <f t="shared" ref="C32:C95" si="10">((1-B32)*B32) * ( (B32*(F32 - E32) + (1-B32)*(E32 - D32) )) / G32</f>
        <v>2.7964144119570128E-2</v>
      </c>
      <c r="D32" s="240">
        <v>0.71899999999999997</v>
      </c>
      <c r="E32" s="240">
        <v>0.85899999999999999</v>
      </c>
      <c r="F32" s="240">
        <v>1</v>
      </c>
      <c r="G32" s="39">
        <f t="shared" ref="G32:G95" si="11">(((1-B31)^2)*D32) + (2*(1-B31)*(B31)*E32) + ((B31^2)*F32)</f>
        <v>0.77230577549619239</v>
      </c>
      <c r="H32" s="32">
        <f t="shared" si="2"/>
        <v>0.96380550688465028</v>
      </c>
      <c r="I32" s="53">
        <f t="shared" si="3"/>
        <v>0.65569748595051225</v>
      </c>
      <c r="J32" s="53">
        <f t="shared" si="4"/>
        <v>0.30810802093413808</v>
      </c>
      <c r="K32" s="53">
        <f t="shared" si="5"/>
        <v>3.6194493115349544E-2</v>
      </c>
      <c r="L32" s="53"/>
      <c r="M32" s="53"/>
      <c r="N32" s="55"/>
    </row>
    <row r="33" spans="1:15" x14ac:dyDescent="0.25">
      <c r="A33">
        <f t="shared" si="7"/>
        <v>21</v>
      </c>
      <c r="B33" s="51">
        <f t="shared" si="8"/>
        <v>0.21821264770198873</v>
      </c>
      <c r="C33" s="51">
        <f t="shared" si="10"/>
        <v>3.09730307234077E-2</v>
      </c>
      <c r="D33" s="240">
        <v>0.71899999999999997</v>
      </c>
      <c r="E33" s="240">
        <v>0.85899999999999999</v>
      </c>
      <c r="F33" s="240">
        <v>1</v>
      </c>
      <c r="G33" s="39">
        <f t="shared" si="11"/>
        <v>0.77230577549619239</v>
      </c>
      <c r="H33" s="32">
        <f t="shared" si="2"/>
        <v>0.95238324038288769</v>
      </c>
      <c r="I33" s="53">
        <f t="shared" si="3"/>
        <v>0.61119146421313475</v>
      </c>
      <c r="J33" s="53">
        <f t="shared" si="4"/>
        <v>0.34119177616975294</v>
      </c>
      <c r="K33" s="53">
        <f t="shared" si="5"/>
        <v>4.7616759617112245E-2</v>
      </c>
      <c r="L33" s="53"/>
      <c r="M33" s="53"/>
      <c r="N33" s="55"/>
    </row>
    <row r="34" spans="1:15" x14ac:dyDescent="0.25">
      <c r="A34">
        <f t="shared" si="7"/>
        <v>22</v>
      </c>
      <c r="B34" s="51">
        <f t="shared" si="8"/>
        <v>0.24918567842539643</v>
      </c>
      <c r="C34" s="51">
        <f t="shared" si="10"/>
        <v>3.3634071560573998E-2</v>
      </c>
      <c r="D34" s="240">
        <v>0.71899999999999997</v>
      </c>
      <c r="E34" s="240">
        <v>0.85899999999999999</v>
      </c>
      <c r="F34" s="240">
        <v>1</v>
      </c>
      <c r="G34" s="39">
        <f t="shared" si="11"/>
        <v>0.78014715811617386</v>
      </c>
      <c r="H34" s="32">
        <f t="shared" si="2"/>
        <v>0.93790649766767498</v>
      </c>
      <c r="I34" s="53">
        <f t="shared" si="3"/>
        <v>0.56372214548153221</v>
      </c>
      <c r="J34" s="53">
        <f t="shared" si="4"/>
        <v>0.37418435218614271</v>
      </c>
      <c r="K34" s="53">
        <f t="shared" si="5"/>
        <v>6.2093502332325079E-2</v>
      </c>
      <c r="L34" s="53"/>
      <c r="M34" s="53"/>
      <c r="N34" s="55"/>
    </row>
    <row r="35" spans="1:15" x14ac:dyDescent="0.25">
      <c r="A35">
        <f t="shared" si="7"/>
        <v>23</v>
      </c>
      <c r="B35" s="51">
        <f t="shared" si="8"/>
        <v>0.28281974998597043</v>
      </c>
      <c r="C35" s="51">
        <f t="shared" si="10"/>
        <v>3.6070891410034923E-2</v>
      </c>
      <c r="D35" s="240">
        <v>0.71899999999999997</v>
      </c>
      <c r="E35" s="240">
        <v>0.85899999999999999</v>
      </c>
      <c r="F35" s="240">
        <v>1</v>
      </c>
      <c r="G35" s="39">
        <f t="shared" si="11"/>
        <v>0.78883408346144335</v>
      </c>
      <c r="H35" s="32">
        <f t="shared" si="2"/>
        <v>0.92001298901787332</v>
      </c>
      <c r="I35" s="53">
        <f t="shared" si="3"/>
        <v>0.51434751101018605</v>
      </c>
      <c r="J35" s="53">
        <f t="shared" si="4"/>
        <v>0.40566547800768726</v>
      </c>
      <c r="K35" s="53">
        <f t="shared" si="5"/>
        <v>7.9987010982126822E-2</v>
      </c>
      <c r="L35" s="53"/>
      <c r="M35" s="53"/>
      <c r="N35" s="55"/>
    </row>
    <row r="36" spans="1:15" x14ac:dyDescent="0.25">
      <c r="A36">
        <f t="shared" si="7"/>
        <v>24</v>
      </c>
      <c r="B36" s="51">
        <f t="shared" si="8"/>
        <v>0.31889064139600537</v>
      </c>
      <c r="C36" s="51">
        <f t="shared" si="10"/>
        <v>3.8179058874706545E-2</v>
      </c>
      <c r="D36" s="240">
        <v>0.71899999999999997</v>
      </c>
      <c r="E36" s="240">
        <v>0.85899999999999999</v>
      </c>
      <c r="F36" s="240">
        <v>1</v>
      </c>
      <c r="G36" s="39">
        <f t="shared" si="11"/>
        <v>0.79826951700705395</v>
      </c>
      <c r="H36" s="32">
        <f t="shared" si="2"/>
        <v>0.89830875883004446</v>
      </c>
      <c r="I36" s="53">
        <f t="shared" si="3"/>
        <v>0.46390995837794502</v>
      </c>
      <c r="J36" s="53">
        <f t="shared" si="4"/>
        <v>0.43439880045209939</v>
      </c>
      <c r="K36" s="53">
        <f t="shared" si="5"/>
        <v>0.10169124116995569</v>
      </c>
      <c r="L36" s="53"/>
      <c r="M36" s="53"/>
      <c r="N36" s="55"/>
    </row>
    <row r="37" spans="1:15" x14ac:dyDescent="0.25">
      <c r="A37">
        <f t="shared" si="7"/>
        <v>25</v>
      </c>
      <c r="B37" s="51">
        <f t="shared" si="8"/>
        <v>0.35706970027071194</v>
      </c>
      <c r="C37" s="51">
        <f t="shared" si="10"/>
        <v>3.9859300905556831E-2</v>
      </c>
      <c r="D37" s="240">
        <v>0.71899999999999997</v>
      </c>
      <c r="E37" s="240">
        <v>0.85899999999999999</v>
      </c>
      <c r="F37" s="240">
        <v>1</v>
      </c>
      <c r="G37" s="39">
        <f t="shared" si="11"/>
        <v>0.80839107083205153</v>
      </c>
      <c r="H37" s="32">
        <f t="shared" si="2"/>
        <v>0.87250122914858397</v>
      </c>
      <c r="I37" s="53">
        <f t="shared" si="3"/>
        <v>0.4133593703099922</v>
      </c>
      <c r="J37" s="53">
        <f t="shared" si="4"/>
        <v>0.45914185883859177</v>
      </c>
      <c r="K37" s="53">
        <f t="shared" si="5"/>
        <v>0.12749877085141606</v>
      </c>
      <c r="L37" s="53"/>
      <c r="M37" s="53"/>
      <c r="N37" s="55"/>
    </row>
    <row r="38" spans="1:15" x14ac:dyDescent="0.25">
      <c r="A38">
        <f t="shared" si="7"/>
        <v>26</v>
      </c>
      <c r="B38" s="51">
        <f t="shared" si="8"/>
        <v>0.39692900117626878</v>
      </c>
      <c r="C38" s="51">
        <f t="shared" si="10"/>
        <v>4.1029690262915405E-2</v>
      </c>
      <c r="D38" s="240">
        <v>0.71899999999999997</v>
      </c>
      <c r="E38" s="240">
        <v>0.85899999999999999</v>
      </c>
      <c r="F38" s="240">
        <v>1</v>
      </c>
      <c r="G38" s="39">
        <f t="shared" si="11"/>
        <v>0.81910701484665072</v>
      </c>
      <c r="H38" s="32">
        <f t="shared" si="2"/>
        <v>0.84244736802520981</v>
      </c>
      <c r="I38" s="53">
        <f t="shared" si="3"/>
        <v>0.36369462962225291</v>
      </c>
      <c r="J38" s="53">
        <f t="shared" si="4"/>
        <v>0.47875273840295685</v>
      </c>
      <c r="K38" s="53">
        <f t="shared" si="5"/>
        <v>0.15755263197479039</v>
      </c>
      <c r="L38" s="53"/>
      <c r="M38" s="53"/>
      <c r="N38" s="55"/>
    </row>
    <row r="39" spans="1:15" x14ac:dyDescent="0.25">
      <c r="A39">
        <f t="shared" si="7"/>
        <v>27</v>
      </c>
      <c r="B39" s="51">
        <f t="shared" si="8"/>
        <v>0.4379586914391842</v>
      </c>
      <c r="C39" s="51">
        <f t="shared" si="10"/>
        <v>4.163437726708194E-2</v>
      </c>
      <c r="D39" s="240">
        <v>0.71899999999999997</v>
      </c>
      <c r="E39" s="240">
        <v>0.85899999999999999</v>
      </c>
      <c r="F39" s="240">
        <v>1</v>
      </c>
      <c r="G39" s="39">
        <f t="shared" si="11"/>
        <v>0.83029767296133017</v>
      </c>
      <c r="H39" s="32">
        <f t="shared" si="2"/>
        <v>0.80819218459287745</v>
      </c>
      <c r="I39" s="53">
        <f t="shared" si="3"/>
        <v>0.31589043252875415</v>
      </c>
      <c r="J39" s="53">
        <f t="shared" si="4"/>
        <v>0.4923017520641233</v>
      </c>
      <c r="K39" s="53">
        <f t="shared" si="5"/>
        <v>0.19180781540712255</v>
      </c>
      <c r="L39" s="53"/>
      <c r="M39" s="53"/>
      <c r="N39" s="55"/>
    </row>
    <row r="40" spans="1:15" x14ac:dyDescent="0.25">
      <c r="A40">
        <f t="shared" si="7"/>
        <v>28</v>
      </c>
      <c r="B40" s="51">
        <f t="shared" si="8"/>
        <v>0.47959306870626617</v>
      </c>
      <c r="C40" s="51">
        <f t="shared" si="10"/>
        <v>4.1649505227771791E-2</v>
      </c>
      <c r="D40" s="240">
        <v>0.71899999999999997</v>
      </c>
      <c r="E40" s="240">
        <v>0.85899999999999999</v>
      </c>
      <c r="F40" s="240">
        <v>1</v>
      </c>
      <c r="G40" s="39">
        <f t="shared" si="11"/>
        <v>0.84182024141837863</v>
      </c>
      <c r="H40" s="32">
        <f t="shared" si="2"/>
        <v>0.76999048844890661</v>
      </c>
      <c r="I40" s="53">
        <f t="shared" si="3"/>
        <v>0.270823374138561</v>
      </c>
      <c r="J40" s="53">
        <f t="shared" si="4"/>
        <v>0.49916711431034566</v>
      </c>
      <c r="K40" s="53">
        <f t="shared" si="5"/>
        <v>0.23000951155109334</v>
      </c>
      <c r="L40" s="53"/>
      <c r="M40" s="53"/>
      <c r="N40" s="55"/>
      <c r="O40" s="56"/>
    </row>
    <row r="41" spans="1:15" x14ac:dyDescent="0.25">
      <c r="A41">
        <f t="shared" si="7"/>
        <v>29</v>
      </c>
      <c r="B41" s="51">
        <f t="shared" si="8"/>
        <v>0.52124257393403794</v>
      </c>
      <c r="C41" s="51">
        <f t="shared" si="10"/>
        <v>4.1085226331028818E-2</v>
      </c>
      <c r="D41" s="240">
        <v>0.71899999999999997</v>
      </c>
      <c r="E41" s="240">
        <v>0.85899999999999999</v>
      </c>
      <c r="F41" s="240">
        <v>1</v>
      </c>
      <c r="G41" s="39">
        <f t="shared" si="11"/>
        <v>0.85351606874930552</v>
      </c>
      <c r="H41" s="32">
        <f t="shared" si="2"/>
        <v>0.72830617911861895</v>
      </c>
      <c r="I41" s="53">
        <f t="shared" si="3"/>
        <v>0.22920867301330514</v>
      </c>
      <c r="J41" s="53">
        <f t="shared" si="4"/>
        <v>0.49909750610531384</v>
      </c>
      <c r="K41" s="53">
        <f t="shared" si="5"/>
        <v>0.271693820881381</v>
      </c>
      <c r="L41" s="53"/>
      <c r="M41" s="53"/>
      <c r="N41" s="55"/>
    </row>
    <row r="42" spans="1:15" x14ac:dyDescent="0.25">
      <c r="A42">
        <f t="shared" si="7"/>
        <v>30</v>
      </c>
      <c r="B42" s="51">
        <f t="shared" si="8"/>
        <v>0.56232780026506679</v>
      </c>
      <c r="C42" s="51">
        <f t="shared" si="10"/>
        <v>0</v>
      </c>
      <c r="D42" s="52">
        <v>1</v>
      </c>
      <c r="E42" s="52">
        <v>1</v>
      </c>
      <c r="F42" s="52">
        <v>1</v>
      </c>
      <c r="G42" s="39">
        <f t="shared" si="11"/>
        <v>1</v>
      </c>
      <c r="H42" s="32">
        <f t="shared" si="2"/>
        <v>0.68378744504905109</v>
      </c>
      <c r="I42" s="53">
        <f t="shared" si="3"/>
        <v>0.19155695442081527</v>
      </c>
      <c r="J42" s="53">
        <f t="shared" si="4"/>
        <v>0.49223049062823587</v>
      </c>
      <c r="K42" s="53">
        <f t="shared" si="5"/>
        <v>0.31621255495094885</v>
      </c>
      <c r="L42" s="53"/>
      <c r="M42" s="53"/>
      <c r="N42" s="55"/>
    </row>
    <row r="43" spans="1:15" x14ac:dyDescent="0.25">
      <c r="A43">
        <f t="shared" si="7"/>
        <v>31</v>
      </c>
      <c r="B43" s="51">
        <f t="shared" si="8"/>
        <v>0.56232780026506679</v>
      </c>
      <c r="C43" s="51">
        <f t="shared" si="10"/>
        <v>0</v>
      </c>
      <c r="D43" s="52">
        <v>1</v>
      </c>
      <c r="E43" s="52">
        <v>1</v>
      </c>
      <c r="F43" s="52">
        <v>1</v>
      </c>
      <c r="G43" s="39">
        <f t="shared" si="11"/>
        <v>1</v>
      </c>
      <c r="H43" s="32">
        <f t="shared" si="2"/>
        <v>0.68378744504905109</v>
      </c>
      <c r="I43" s="53">
        <f t="shared" si="3"/>
        <v>0.19155695442081527</v>
      </c>
      <c r="J43" s="53">
        <f t="shared" si="4"/>
        <v>0.49223049062823587</v>
      </c>
      <c r="K43" s="53">
        <f t="shared" si="5"/>
        <v>0.31621255495094885</v>
      </c>
      <c r="L43" s="53"/>
      <c r="M43" s="53"/>
      <c r="N43" s="55"/>
    </row>
    <row r="44" spans="1:15" x14ac:dyDescent="0.25">
      <c r="A44">
        <f t="shared" si="7"/>
        <v>32</v>
      </c>
      <c r="B44" s="51">
        <f t="shared" si="8"/>
        <v>0.56232780026506679</v>
      </c>
      <c r="C44" s="51">
        <f t="shared" si="10"/>
        <v>0</v>
      </c>
      <c r="D44" s="52">
        <v>1</v>
      </c>
      <c r="E44" s="52">
        <v>1</v>
      </c>
      <c r="F44" s="52">
        <v>1</v>
      </c>
      <c r="G44" s="39">
        <f t="shared" si="11"/>
        <v>1</v>
      </c>
      <c r="H44" s="32">
        <f t="shared" si="2"/>
        <v>0.68378744504905109</v>
      </c>
      <c r="I44" s="53">
        <f t="shared" si="3"/>
        <v>0.19155695442081527</v>
      </c>
      <c r="J44" s="53">
        <f t="shared" si="4"/>
        <v>0.49223049062823587</v>
      </c>
      <c r="K44" s="53">
        <f t="shared" si="5"/>
        <v>0.31621255495094885</v>
      </c>
      <c r="L44" s="53"/>
      <c r="M44" s="53"/>
      <c r="N44" s="55"/>
    </row>
    <row r="45" spans="1:15" x14ac:dyDescent="0.25">
      <c r="A45">
        <f t="shared" si="7"/>
        <v>33</v>
      </c>
      <c r="B45" s="51">
        <f t="shared" si="8"/>
        <v>0.56232780026506679</v>
      </c>
      <c r="C45" s="51">
        <f t="shared" si="10"/>
        <v>0</v>
      </c>
      <c r="D45" s="52">
        <v>1</v>
      </c>
      <c r="E45" s="52">
        <v>1</v>
      </c>
      <c r="F45" s="52">
        <v>1</v>
      </c>
      <c r="G45" s="39">
        <f t="shared" si="11"/>
        <v>1</v>
      </c>
      <c r="H45" s="32">
        <f t="shared" si="2"/>
        <v>0.68378744504905109</v>
      </c>
      <c r="I45" s="53">
        <f t="shared" si="3"/>
        <v>0.19155695442081527</v>
      </c>
      <c r="J45" s="53">
        <f t="shared" si="4"/>
        <v>0.49223049062823587</v>
      </c>
      <c r="K45" s="53">
        <f t="shared" si="5"/>
        <v>0.31621255495094885</v>
      </c>
      <c r="L45" s="53"/>
      <c r="M45" s="53"/>
      <c r="N45" s="55"/>
    </row>
    <row r="46" spans="1:15" x14ac:dyDescent="0.25">
      <c r="A46">
        <f t="shared" si="7"/>
        <v>34</v>
      </c>
      <c r="B46" s="51">
        <f t="shared" si="8"/>
        <v>0.56232780026506679</v>
      </c>
      <c r="C46" s="51">
        <f t="shared" si="10"/>
        <v>0</v>
      </c>
      <c r="D46" s="52">
        <v>1</v>
      </c>
      <c r="E46" s="52">
        <v>1</v>
      </c>
      <c r="F46" s="52">
        <v>1</v>
      </c>
      <c r="G46" s="39">
        <f t="shared" si="11"/>
        <v>1</v>
      </c>
      <c r="H46" s="32">
        <f t="shared" si="2"/>
        <v>0.68378744504905109</v>
      </c>
      <c r="I46" s="53">
        <f t="shared" si="3"/>
        <v>0.19155695442081527</v>
      </c>
      <c r="J46" s="53">
        <f t="shared" si="4"/>
        <v>0.49223049062823587</v>
      </c>
      <c r="K46" s="53">
        <f t="shared" si="5"/>
        <v>0.31621255495094885</v>
      </c>
      <c r="L46" s="53"/>
      <c r="M46" s="53"/>
      <c r="N46" s="55"/>
    </row>
    <row r="47" spans="1:15" x14ac:dyDescent="0.25">
      <c r="A47">
        <f t="shared" si="7"/>
        <v>35</v>
      </c>
      <c r="B47" s="51">
        <f t="shared" si="8"/>
        <v>0.56232780026506679</v>
      </c>
      <c r="C47" s="51">
        <f t="shared" si="10"/>
        <v>-3.6763221160445871E-2</v>
      </c>
      <c r="D47" s="239">
        <v>1</v>
      </c>
      <c r="E47" s="239">
        <v>0.87224013892334418</v>
      </c>
      <c r="F47" s="239">
        <v>0.74423220044653937</v>
      </c>
      <c r="G47" s="39">
        <f t="shared" si="11"/>
        <v>0.85623571152866051</v>
      </c>
      <c r="H47" s="32">
        <f t="shared" si="2"/>
        <v>0.68378744504905109</v>
      </c>
      <c r="I47" s="53">
        <f t="shared" si="3"/>
        <v>0.19155695442081527</v>
      </c>
      <c r="J47" s="53">
        <f t="shared" si="4"/>
        <v>0.49223049062823587</v>
      </c>
      <c r="K47" s="53">
        <f t="shared" si="5"/>
        <v>0.31621255495094885</v>
      </c>
      <c r="L47" s="53"/>
      <c r="M47" s="53"/>
      <c r="N47" s="55"/>
    </row>
    <row r="48" spans="1:15" x14ac:dyDescent="0.25">
      <c r="A48">
        <f t="shared" si="7"/>
        <v>36</v>
      </c>
      <c r="B48" s="51">
        <f t="shared" si="8"/>
        <v>0.52556457910462095</v>
      </c>
      <c r="C48" s="51">
        <f t="shared" si="10"/>
        <v>-3.7243223611702729E-2</v>
      </c>
      <c r="D48" s="239">
        <v>1</v>
      </c>
      <c r="E48" s="239">
        <v>0.87224013892334418</v>
      </c>
      <c r="F48" s="239">
        <v>0.74423220044653937</v>
      </c>
      <c r="G48" s="39">
        <f t="shared" si="11"/>
        <v>0.85623571152866051</v>
      </c>
      <c r="H48" s="32">
        <f t="shared" si="2"/>
        <v>0.72378187319058263</v>
      </c>
      <c r="I48" s="53">
        <f t="shared" si="3"/>
        <v>0.22508896860017547</v>
      </c>
      <c r="J48" s="53">
        <f t="shared" si="4"/>
        <v>0.49869290459040716</v>
      </c>
      <c r="K48" s="53">
        <f t="shared" si="5"/>
        <v>0.27621812680941737</v>
      </c>
      <c r="L48" s="53"/>
      <c r="M48" s="53"/>
      <c r="N48" s="55"/>
    </row>
    <row r="49" spans="1:14" x14ac:dyDescent="0.25">
      <c r="A49">
        <f t="shared" si="7"/>
        <v>37</v>
      </c>
      <c r="B49" s="51">
        <f t="shared" si="8"/>
        <v>0.48832135549291822</v>
      </c>
      <c r="C49" s="51">
        <f t="shared" si="10"/>
        <v>-3.6912379781395208E-2</v>
      </c>
      <c r="D49" s="239">
        <v>1</v>
      </c>
      <c r="E49" s="239">
        <v>0.87224013892334418</v>
      </c>
      <c r="F49" s="239">
        <v>0.74423220044653937</v>
      </c>
      <c r="G49" s="39">
        <f t="shared" si="11"/>
        <v>0.86563936129879215</v>
      </c>
      <c r="H49" s="32">
        <f t="shared" si="2"/>
        <v>0.76154225376955909</v>
      </c>
      <c r="I49" s="53">
        <f t="shared" si="3"/>
        <v>0.26181503524460459</v>
      </c>
      <c r="J49" s="53">
        <f t="shared" si="4"/>
        <v>0.49972721852495444</v>
      </c>
      <c r="K49" s="53">
        <f t="shared" si="5"/>
        <v>0.238457746230441</v>
      </c>
      <c r="L49" s="53"/>
      <c r="M49" s="53"/>
      <c r="N49" s="55"/>
    </row>
    <row r="50" spans="1:14" x14ac:dyDescent="0.25">
      <c r="A50">
        <f t="shared" si="7"/>
        <v>38</v>
      </c>
      <c r="B50" s="51">
        <f t="shared" si="8"/>
        <v>0.451408975711523</v>
      </c>
      <c r="C50" s="51">
        <f t="shared" si="10"/>
        <v>-3.6182937911012666E-2</v>
      </c>
      <c r="D50" s="239">
        <v>1</v>
      </c>
      <c r="E50" s="239">
        <v>0.87224013892334418</v>
      </c>
      <c r="F50" s="239">
        <v>0.74423220044653937</v>
      </c>
      <c r="G50" s="39">
        <f t="shared" si="11"/>
        <v>0.87516510694519078</v>
      </c>
      <c r="H50" s="32">
        <f t="shared" si="2"/>
        <v>0.79622993664707375</v>
      </c>
      <c r="I50" s="53">
        <f t="shared" si="3"/>
        <v>0.30095211192988042</v>
      </c>
      <c r="J50" s="53">
        <f t="shared" si="4"/>
        <v>0.49527782471719334</v>
      </c>
      <c r="K50" s="53">
        <f t="shared" si="5"/>
        <v>0.20377006335292636</v>
      </c>
      <c r="L50" s="53"/>
      <c r="M50" s="53"/>
      <c r="N50" s="55"/>
    </row>
    <row r="51" spans="1:14" x14ac:dyDescent="0.25">
      <c r="A51">
        <f t="shared" si="7"/>
        <v>39</v>
      </c>
      <c r="B51" s="51">
        <f t="shared" si="8"/>
        <v>0.41522603780051032</v>
      </c>
      <c r="C51" s="51">
        <f t="shared" si="10"/>
        <v>-3.509678947355626E-2</v>
      </c>
      <c r="D51" s="239">
        <v>1</v>
      </c>
      <c r="E51" s="239">
        <v>0.87224013892334418</v>
      </c>
      <c r="F51" s="239">
        <v>0.74423220044653937</v>
      </c>
      <c r="G51" s="39">
        <f t="shared" si="11"/>
        <v>0.88460555320113599</v>
      </c>
      <c r="H51" s="32">
        <f t="shared" si="2"/>
        <v>0.82758733753248903</v>
      </c>
      <c r="I51" s="53">
        <f t="shared" si="3"/>
        <v>0.34196058686649011</v>
      </c>
      <c r="J51" s="53">
        <f t="shared" si="4"/>
        <v>0.48562675066599892</v>
      </c>
      <c r="K51" s="53">
        <f t="shared" si="5"/>
        <v>0.17241266246751083</v>
      </c>
      <c r="L51" s="53"/>
      <c r="M51" s="53"/>
      <c r="N51" s="55"/>
    </row>
    <row r="52" spans="1:14" x14ac:dyDescent="0.25">
      <c r="A52">
        <f t="shared" si="7"/>
        <v>40</v>
      </c>
      <c r="B52" s="51">
        <f t="shared" si="8"/>
        <v>0.38012924832695405</v>
      </c>
      <c r="C52" s="51">
        <f t="shared" si="10"/>
        <v>-3.3703762832684232E-2</v>
      </c>
      <c r="D52" s="239">
        <v>1</v>
      </c>
      <c r="E52" s="239">
        <v>0.87224013892334418</v>
      </c>
      <c r="F52" s="239">
        <v>0.74423220044653937</v>
      </c>
      <c r="G52" s="39">
        <f t="shared" si="11"/>
        <v>0.89385878650533535</v>
      </c>
      <c r="H52" s="32">
        <f t="shared" si="2"/>
        <v>0.855501754566385</v>
      </c>
      <c r="I52" s="53">
        <f t="shared" si="3"/>
        <v>0.38423974877970701</v>
      </c>
      <c r="J52" s="53">
        <f t="shared" si="4"/>
        <v>0.47126200578667793</v>
      </c>
      <c r="K52" s="53">
        <f t="shared" si="5"/>
        <v>0.14449824543361509</v>
      </c>
      <c r="L52" s="53"/>
      <c r="M52" s="53"/>
      <c r="N52" s="55"/>
    </row>
    <row r="53" spans="1:14" x14ac:dyDescent="0.25">
      <c r="A53">
        <f t="shared" si="7"/>
        <v>41</v>
      </c>
      <c r="B53" s="51">
        <f t="shared" si="8"/>
        <v>0.34642548549426982</v>
      </c>
      <c r="C53" s="51">
        <f t="shared" si="10"/>
        <v>-3.2061488678636486E-2</v>
      </c>
      <c r="D53" s="239">
        <v>1</v>
      </c>
      <c r="E53" s="239">
        <v>0.87224013892334418</v>
      </c>
      <c r="F53" s="239">
        <v>0.74423220044653937</v>
      </c>
      <c r="G53" s="39">
        <f t="shared" si="11"/>
        <v>0.90283363333609623</v>
      </c>
      <c r="H53" s="32">
        <f t="shared" si="2"/>
        <v>0.87998938300005936</v>
      </c>
      <c r="I53" s="53">
        <f t="shared" si="3"/>
        <v>0.42715964601140083</v>
      </c>
      <c r="J53" s="53">
        <f t="shared" si="4"/>
        <v>0.45282973698865853</v>
      </c>
      <c r="K53" s="53">
        <f t="shared" si="5"/>
        <v>0.12001061699994055</v>
      </c>
      <c r="L53" s="53"/>
      <c r="M53" s="53"/>
      <c r="N53" s="55"/>
    </row>
    <row r="54" spans="1:14" x14ac:dyDescent="0.25">
      <c r="A54">
        <f t="shared" si="7"/>
        <v>42</v>
      </c>
      <c r="B54" s="51">
        <f t="shared" si="8"/>
        <v>0.31436399681563332</v>
      </c>
      <c r="C54" s="51">
        <f t="shared" si="10"/>
        <v>-3.0230979211546532E-2</v>
      </c>
      <c r="D54" s="239">
        <v>1</v>
      </c>
      <c r="E54" s="239">
        <v>0.87224013892334418</v>
      </c>
      <c r="F54" s="239">
        <v>0.74423220044653937</v>
      </c>
      <c r="G54" s="39">
        <f t="shared" si="11"/>
        <v>0.91145168427782242</v>
      </c>
      <c r="H54" s="32">
        <f t="shared" si="2"/>
        <v>0.90117527750610049</v>
      </c>
      <c r="I54" s="53">
        <f t="shared" si="3"/>
        <v>0.47009672886263287</v>
      </c>
      <c r="J54" s="53">
        <f t="shared" si="4"/>
        <v>0.43107854864346762</v>
      </c>
      <c r="K54" s="53">
        <f t="shared" si="5"/>
        <v>9.8824722493899508E-2</v>
      </c>
      <c r="L54" s="53"/>
      <c r="M54" s="53"/>
      <c r="N54" s="55"/>
    </row>
    <row r="55" spans="1:14" x14ac:dyDescent="0.25">
      <c r="A55">
        <f t="shared" si="7"/>
        <v>43</v>
      </c>
      <c r="B55" s="51">
        <f t="shared" si="8"/>
        <v>0.28413301760408677</v>
      </c>
      <c r="C55" s="51">
        <f t="shared" si="10"/>
        <v>-2.8272601431097954E-2</v>
      </c>
      <c r="D55" s="239">
        <v>1</v>
      </c>
      <c r="E55" s="239">
        <v>0.87224013892334418</v>
      </c>
      <c r="F55" s="239">
        <v>0.74423220044653937</v>
      </c>
      <c r="G55" s="39">
        <f t="shared" si="11"/>
        <v>0.91964928269843815</v>
      </c>
      <c r="H55" s="32">
        <f t="shared" si="2"/>
        <v>0.91926842830719568</v>
      </c>
      <c r="I55" s="53">
        <f t="shared" si="3"/>
        <v>0.51246553648463067</v>
      </c>
      <c r="J55" s="53">
        <f t="shared" si="4"/>
        <v>0.40680289182256496</v>
      </c>
      <c r="K55" s="53">
        <f t="shared" si="5"/>
        <v>8.0731571692804288E-2</v>
      </c>
      <c r="L55" s="53"/>
      <c r="M55" s="53"/>
      <c r="N55" s="55"/>
    </row>
    <row r="56" spans="1:14" x14ac:dyDescent="0.25">
      <c r="A56">
        <f t="shared" si="7"/>
        <v>44</v>
      </c>
      <c r="B56" s="51">
        <f t="shared" si="8"/>
        <v>0.25586041617298882</v>
      </c>
      <c r="C56" s="51">
        <f t="shared" si="10"/>
        <v>-2.6242830944570639E-2</v>
      </c>
      <c r="D56" s="239">
        <v>1</v>
      </c>
      <c r="E56" s="239">
        <v>0.87224013892334418</v>
      </c>
      <c r="F56" s="239">
        <v>0.74423220044653937</v>
      </c>
      <c r="G56" s="39">
        <f t="shared" si="11"/>
        <v>0.92737838260880612</v>
      </c>
      <c r="H56" s="32">
        <f t="shared" si="2"/>
        <v>0.93453544743578498</v>
      </c>
      <c r="I56" s="53">
        <f t="shared" si="3"/>
        <v>0.55374372021823737</v>
      </c>
      <c r="J56" s="53">
        <f t="shared" si="4"/>
        <v>0.38079172721754756</v>
      </c>
      <c r="K56" s="53">
        <f t="shared" si="5"/>
        <v>6.5464552564215045E-2</v>
      </c>
      <c r="L56" s="53"/>
      <c r="M56" s="53"/>
      <c r="N56" s="55"/>
    </row>
    <row r="57" spans="1:14" x14ac:dyDescent="0.25">
      <c r="A57">
        <f t="shared" si="7"/>
        <v>45</v>
      </c>
      <c r="B57" s="51">
        <f t="shared" si="8"/>
        <v>0.22961758522841819</v>
      </c>
      <c r="C57" s="51">
        <f t="shared" si="10"/>
        <v>0</v>
      </c>
      <c r="D57" s="52">
        <v>1</v>
      </c>
      <c r="E57" s="52">
        <v>1</v>
      </c>
      <c r="F57" s="52">
        <v>1</v>
      </c>
      <c r="G57" s="39">
        <f t="shared" si="11"/>
        <v>1</v>
      </c>
      <c r="H57" s="32">
        <f t="shared" si="2"/>
        <v>0.9472757645538703</v>
      </c>
      <c r="I57" s="53">
        <f t="shared" si="3"/>
        <v>0.59348906498929366</v>
      </c>
      <c r="J57" s="53">
        <f t="shared" si="4"/>
        <v>0.35378669956457665</v>
      </c>
      <c r="K57" s="53">
        <f t="shared" si="5"/>
        <v>5.2724235446129891E-2</v>
      </c>
      <c r="L57" s="53"/>
      <c r="M57" s="53"/>
      <c r="N57" s="55"/>
    </row>
    <row r="58" spans="1:14" x14ac:dyDescent="0.25">
      <c r="A58">
        <f t="shared" si="7"/>
        <v>46</v>
      </c>
      <c r="B58" s="51">
        <f t="shared" si="8"/>
        <v>0.22961758522841819</v>
      </c>
      <c r="C58" s="51">
        <f t="shared" si="10"/>
        <v>0</v>
      </c>
      <c r="D58" s="52">
        <v>1</v>
      </c>
      <c r="E58" s="52">
        <v>1</v>
      </c>
      <c r="F58" s="52">
        <v>1</v>
      </c>
      <c r="G58" s="39">
        <f t="shared" si="11"/>
        <v>1.0000000000000002</v>
      </c>
      <c r="H58" s="32">
        <f t="shared" si="2"/>
        <v>0.9472757645538703</v>
      </c>
      <c r="I58" s="53">
        <f t="shared" si="3"/>
        <v>0.59348906498929366</v>
      </c>
      <c r="J58" s="53">
        <f t="shared" si="4"/>
        <v>0.35378669956457665</v>
      </c>
      <c r="K58" s="53">
        <f t="shared" si="5"/>
        <v>5.2724235446129891E-2</v>
      </c>
      <c r="L58" s="53"/>
      <c r="M58" s="53"/>
      <c r="N58" s="55"/>
    </row>
    <row r="59" spans="1:14" x14ac:dyDescent="0.25">
      <c r="A59">
        <f t="shared" si="7"/>
        <v>47</v>
      </c>
      <c r="B59" s="51">
        <f t="shared" si="8"/>
        <v>0.22961758522841819</v>
      </c>
      <c r="C59" s="51">
        <f t="shared" si="10"/>
        <v>0</v>
      </c>
      <c r="D59" s="52">
        <v>1</v>
      </c>
      <c r="E59" s="52">
        <v>1</v>
      </c>
      <c r="F59" s="52">
        <v>1</v>
      </c>
      <c r="G59" s="39">
        <f t="shared" si="11"/>
        <v>1.0000000000000002</v>
      </c>
      <c r="H59" s="32">
        <f t="shared" si="2"/>
        <v>0.9472757645538703</v>
      </c>
      <c r="I59" s="53">
        <f t="shared" si="3"/>
        <v>0.59348906498929366</v>
      </c>
      <c r="J59" s="53">
        <f t="shared" si="4"/>
        <v>0.35378669956457665</v>
      </c>
      <c r="K59" s="53">
        <f t="shared" si="5"/>
        <v>5.2724235446129891E-2</v>
      </c>
      <c r="L59" s="53"/>
      <c r="M59" s="53"/>
      <c r="N59" s="55"/>
    </row>
    <row r="60" spans="1:14" x14ac:dyDescent="0.25">
      <c r="A60">
        <f t="shared" si="7"/>
        <v>48</v>
      </c>
      <c r="B60" s="51">
        <f t="shared" si="8"/>
        <v>0.22961758522841819</v>
      </c>
      <c r="C60" s="51">
        <f t="shared" si="10"/>
        <v>0</v>
      </c>
      <c r="D60" s="52">
        <v>1</v>
      </c>
      <c r="E60" s="52">
        <v>1</v>
      </c>
      <c r="F60" s="52">
        <v>1</v>
      </c>
      <c r="G60" s="39">
        <f t="shared" si="11"/>
        <v>1.0000000000000002</v>
      </c>
      <c r="H60" s="32">
        <f t="shared" si="2"/>
        <v>0.9472757645538703</v>
      </c>
      <c r="I60" s="53">
        <f t="shared" si="3"/>
        <v>0.59348906498929366</v>
      </c>
      <c r="J60" s="53">
        <f t="shared" si="4"/>
        <v>0.35378669956457665</v>
      </c>
      <c r="K60" s="53">
        <f t="shared" si="5"/>
        <v>5.2724235446129891E-2</v>
      </c>
      <c r="L60" s="53"/>
      <c r="M60" s="53"/>
      <c r="N60" s="55"/>
    </row>
    <row r="61" spans="1:14" x14ac:dyDescent="0.25">
      <c r="A61">
        <f t="shared" si="7"/>
        <v>49</v>
      </c>
      <c r="B61" s="51">
        <f t="shared" si="8"/>
        <v>0.22961758522841819</v>
      </c>
      <c r="C61" s="51">
        <f t="shared" si="10"/>
        <v>0</v>
      </c>
      <c r="D61" s="52">
        <v>1</v>
      </c>
      <c r="E61" s="52">
        <v>1</v>
      </c>
      <c r="F61" s="52">
        <v>1</v>
      </c>
      <c r="G61" s="39">
        <f t="shared" si="11"/>
        <v>1.0000000000000002</v>
      </c>
      <c r="H61" s="32">
        <f t="shared" si="2"/>
        <v>0.9472757645538703</v>
      </c>
      <c r="I61" s="53">
        <f t="shared" si="3"/>
        <v>0.59348906498929366</v>
      </c>
      <c r="J61" s="53">
        <f t="shared" si="4"/>
        <v>0.35378669956457665</v>
      </c>
      <c r="K61" s="53">
        <f t="shared" si="5"/>
        <v>5.2724235446129891E-2</v>
      </c>
      <c r="L61" s="53"/>
      <c r="M61" s="53"/>
      <c r="N61" s="55"/>
    </row>
    <row r="62" spans="1:14" x14ac:dyDescent="0.25">
      <c r="A62">
        <f t="shared" si="7"/>
        <v>50</v>
      </c>
      <c r="B62" s="51">
        <f t="shared" si="8"/>
        <v>0.22961758522841819</v>
      </c>
      <c r="C62" s="51">
        <f t="shared" si="10"/>
        <v>3.1666336378487932E-2</v>
      </c>
      <c r="D62" s="240">
        <v>0.71899999999999997</v>
      </c>
      <c r="E62" s="240">
        <v>0.85899999999999999</v>
      </c>
      <c r="F62" s="240">
        <v>1</v>
      </c>
      <c r="G62" s="39">
        <f t="shared" si="11"/>
        <v>0.78334564809940344</v>
      </c>
      <c r="H62" s="32">
        <f t="shared" si="2"/>
        <v>0.9472757645538703</v>
      </c>
      <c r="I62" s="53">
        <f t="shared" si="3"/>
        <v>0.59348906498929366</v>
      </c>
      <c r="J62" s="53">
        <f t="shared" si="4"/>
        <v>0.35378669956457665</v>
      </c>
      <c r="K62" s="53">
        <f t="shared" si="5"/>
        <v>5.2724235446129891E-2</v>
      </c>
      <c r="L62" s="53"/>
      <c r="M62" s="53"/>
      <c r="N62" s="55"/>
    </row>
    <row r="63" spans="1:14" x14ac:dyDescent="0.25">
      <c r="A63">
        <f t="shared" si="7"/>
        <v>51</v>
      </c>
      <c r="B63" s="51">
        <f t="shared" si="8"/>
        <v>0.26128392160690611</v>
      </c>
      <c r="C63" s="51">
        <f t="shared" si="10"/>
        <v>3.456006991867399E-2</v>
      </c>
      <c r="D63" s="240">
        <v>0.71899999999999997</v>
      </c>
      <c r="E63" s="240">
        <v>0.85899999999999999</v>
      </c>
      <c r="F63" s="240">
        <v>1</v>
      </c>
      <c r="G63" s="39">
        <f t="shared" si="11"/>
        <v>0.78334564809940344</v>
      </c>
      <c r="H63" s="32">
        <f t="shared" si="2"/>
        <v>0.93173071230971627</v>
      </c>
      <c r="I63" s="53">
        <f t="shared" si="3"/>
        <v>0.54570144447647173</v>
      </c>
      <c r="J63" s="53">
        <f t="shared" si="4"/>
        <v>0.38602926783324454</v>
      </c>
      <c r="K63" s="53">
        <f t="shared" si="5"/>
        <v>6.8269287690283856E-2</v>
      </c>
      <c r="L63" s="53"/>
      <c r="M63" s="53"/>
      <c r="N63" s="55"/>
    </row>
    <row r="64" spans="1:14" x14ac:dyDescent="0.25">
      <c r="A64">
        <f t="shared" si="7"/>
        <v>52</v>
      </c>
      <c r="B64" s="51">
        <f t="shared" si="8"/>
        <v>0.29584399152558011</v>
      </c>
      <c r="C64" s="51">
        <f t="shared" si="10"/>
        <v>3.6891506344164604E-2</v>
      </c>
      <c r="D64" s="240">
        <v>0.71899999999999997</v>
      </c>
      <c r="E64" s="240">
        <v>0.85899999999999999</v>
      </c>
      <c r="F64" s="240">
        <v>1</v>
      </c>
      <c r="G64" s="39">
        <f t="shared" si="11"/>
        <v>0.79222776733762401</v>
      </c>
      <c r="H64" s="32">
        <f t="shared" si="2"/>
        <v>0.91247633267821238</v>
      </c>
      <c r="I64" s="53">
        <f t="shared" si="3"/>
        <v>0.49583568427062724</v>
      </c>
      <c r="J64" s="53">
        <f t="shared" si="4"/>
        <v>0.41664064840758513</v>
      </c>
      <c r="K64" s="53">
        <f t="shared" si="5"/>
        <v>8.7523667321787513E-2</v>
      </c>
      <c r="L64" s="53"/>
      <c r="M64" s="53"/>
      <c r="N64" s="55"/>
    </row>
    <row r="65" spans="1:14" x14ac:dyDescent="0.25">
      <c r="A65">
        <f t="shared" si="7"/>
        <v>53</v>
      </c>
      <c r="B65" s="51">
        <f t="shared" si="8"/>
        <v>0.33273549786974471</v>
      </c>
      <c r="C65" s="51">
        <f t="shared" si="10"/>
        <v>3.8852862674966689E-2</v>
      </c>
      <c r="D65" s="240">
        <v>0.71899999999999997</v>
      </c>
      <c r="E65" s="240">
        <v>0.85899999999999999</v>
      </c>
      <c r="F65" s="240">
        <v>1</v>
      </c>
      <c r="G65" s="39">
        <f t="shared" si="11"/>
        <v>0.80192384129448413</v>
      </c>
      <c r="H65" s="32">
        <f t="shared" si="2"/>
        <v>0.88928708845737292</v>
      </c>
      <c r="I65" s="53">
        <f t="shared" si="3"/>
        <v>0.44524191580313738</v>
      </c>
      <c r="J65" s="53">
        <f t="shared" si="4"/>
        <v>0.4440451726542356</v>
      </c>
      <c r="K65" s="53">
        <f t="shared" si="5"/>
        <v>0.11071291154262689</v>
      </c>
      <c r="L65" s="53"/>
      <c r="M65" s="53"/>
      <c r="N65" s="55"/>
    </row>
    <row r="66" spans="1:14" x14ac:dyDescent="0.25">
      <c r="A66">
        <f t="shared" si="7"/>
        <v>54</v>
      </c>
      <c r="B66" s="51">
        <f t="shared" si="8"/>
        <v>0.37158836054471139</v>
      </c>
      <c r="C66" s="51">
        <f t="shared" si="10"/>
        <v>4.0353533234665423E-2</v>
      </c>
      <c r="D66" s="240">
        <v>0.71899999999999997</v>
      </c>
      <c r="E66" s="240">
        <v>0.85899999999999999</v>
      </c>
      <c r="F66" s="240">
        <v>1</v>
      </c>
      <c r="G66" s="39">
        <f t="shared" si="11"/>
        <v>0.81227665231507096</v>
      </c>
      <c r="H66" s="32">
        <f t="shared" si="2"/>
        <v>0.8619220903076934</v>
      </c>
      <c r="I66" s="53">
        <f t="shared" si="3"/>
        <v>0.39490118860288359</v>
      </c>
      <c r="J66" s="53">
        <f t="shared" si="4"/>
        <v>0.46702090170480987</v>
      </c>
      <c r="K66" s="53">
        <f t="shared" si="5"/>
        <v>0.13807790969230643</v>
      </c>
      <c r="L66" s="53"/>
      <c r="M66" s="53"/>
      <c r="N66" s="55"/>
    </row>
    <row r="67" spans="1:14" x14ac:dyDescent="0.25">
      <c r="A67">
        <f t="shared" si="7"/>
        <v>55</v>
      </c>
      <c r="B67" s="51">
        <f t="shared" si="8"/>
        <v>0.41194189377937684</v>
      </c>
      <c r="C67" s="51">
        <f t="shared" si="10"/>
        <v>4.1320346090647997E-2</v>
      </c>
      <c r="D67" s="240">
        <v>0.71899999999999997</v>
      </c>
      <c r="E67" s="240">
        <v>0.85899999999999999</v>
      </c>
      <c r="F67" s="240">
        <v>1</v>
      </c>
      <c r="G67" s="39">
        <f t="shared" si="11"/>
        <v>0.82318281886221145</v>
      </c>
      <c r="H67" s="32">
        <f t="shared" si="2"/>
        <v>0.83030387614946055</v>
      </c>
      <c r="I67" s="53">
        <f t="shared" si="3"/>
        <v>0.3458123362917857</v>
      </c>
      <c r="J67" s="53">
        <f t="shared" si="4"/>
        <v>0.4844915398576749</v>
      </c>
      <c r="K67" s="53">
        <f t="shared" si="5"/>
        <v>0.16969612385053939</v>
      </c>
      <c r="L67" s="53"/>
      <c r="M67" s="53"/>
      <c r="N67" s="55"/>
    </row>
    <row r="68" spans="1:14" x14ac:dyDescent="0.25">
      <c r="A68">
        <f t="shared" si="7"/>
        <v>56</v>
      </c>
      <c r="B68" s="51">
        <f t="shared" si="8"/>
        <v>0.45326223987002484</v>
      </c>
      <c r="C68" s="51">
        <f t="shared" si="10"/>
        <v>4.1708744034826467E-2</v>
      </c>
      <c r="D68" s="240">
        <v>0.71899999999999997</v>
      </c>
      <c r="E68" s="240">
        <v>0.85899999999999999</v>
      </c>
      <c r="F68" s="240">
        <v>1</v>
      </c>
      <c r="G68" s="39">
        <f t="shared" si="11"/>
        <v>0.83451342638207615</v>
      </c>
      <c r="H68" s="32">
        <f t="shared" si="2"/>
        <v>0.79455334190800819</v>
      </c>
      <c r="I68" s="53">
        <f t="shared" si="3"/>
        <v>0.29892217835194229</v>
      </c>
      <c r="J68" s="53">
        <f t="shared" si="4"/>
        <v>0.49563116355606585</v>
      </c>
      <c r="K68" s="53">
        <f t="shared" si="5"/>
        <v>0.20544665809199195</v>
      </c>
      <c r="L68" s="53"/>
      <c r="M68" s="53"/>
      <c r="N68" s="55"/>
    </row>
    <row r="69" spans="1:14" x14ac:dyDescent="0.25">
      <c r="A69">
        <f t="shared" si="7"/>
        <v>57</v>
      </c>
      <c r="B69" s="51">
        <f t="shared" si="8"/>
        <v>0.49497098390485128</v>
      </c>
      <c r="C69" s="51">
        <f t="shared" si="10"/>
        <v>4.1507394024471914E-2</v>
      </c>
      <c r="D69" s="240">
        <v>0.71899999999999997</v>
      </c>
      <c r="E69" s="240">
        <v>0.85899999999999999</v>
      </c>
      <c r="F69" s="240">
        <v>1</v>
      </c>
      <c r="G69" s="39">
        <f t="shared" si="11"/>
        <v>0.84611887382169904</v>
      </c>
      <c r="H69" s="32">
        <f t="shared" si="2"/>
        <v>0.75500372509226343</v>
      </c>
      <c r="I69" s="53">
        <f t="shared" si="3"/>
        <v>0.25505430709803401</v>
      </c>
      <c r="J69" s="53">
        <f t="shared" si="4"/>
        <v>0.49994941799422948</v>
      </c>
      <c r="K69" s="53">
        <f t="shared" si="5"/>
        <v>0.24499627490773654</v>
      </c>
      <c r="L69" s="53"/>
      <c r="M69" s="53"/>
      <c r="N69" s="55"/>
    </row>
    <row r="70" spans="1:14" x14ac:dyDescent="0.25">
      <c r="A70">
        <f t="shared" si="7"/>
        <v>58</v>
      </c>
      <c r="B70" s="51">
        <f t="shared" si="8"/>
        <v>0.53647837792932318</v>
      </c>
      <c r="C70" s="51">
        <f t="shared" si="10"/>
        <v>4.0738644816898102E-2</v>
      </c>
      <c r="D70" s="240">
        <v>0.71899999999999997</v>
      </c>
      <c r="E70" s="240">
        <v>0.85899999999999999</v>
      </c>
      <c r="F70" s="240">
        <v>1</v>
      </c>
      <c r="G70" s="39">
        <f t="shared" si="11"/>
        <v>0.85783687176826617</v>
      </c>
      <c r="H70" s="32">
        <f t="shared" si="2"/>
        <v>0.71219095001432231</v>
      </c>
      <c r="I70" s="53">
        <f t="shared" si="3"/>
        <v>0.21485229412703136</v>
      </c>
      <c r="J70" s="53">
        <f t="shared" si="4"/>
        <v>0.49733865588729093</v>
      </c>
      <c r="K70" s="53">
        <f t="shared" si="5"/>
        <v>0.28780904998567769</v>
      </c>
      <c r="L70" s="53"/>
      <c r="M70" s="53"/>
      <c r="N70" s="55"/>
    </row>
    <row r="71" spans="1:14" x14ac:dyDescent="0.25">
      <c r="A71">
        <f t="shared" si="7"/>
        <v>59</v>
      </c>
      <c r="B71" s="51">
        <f t="shared" si="8"/>
        <v>0.57721702274622133</v>
      </c>
      <c r="C71" s="51">
        <f t="shared" si="10"/>
        <v>3.9454914059584331E-2</v>
      </c>
      <c r="D71" s="240">
        <v>0.71899999999999997</v>
      </c>
      <c r="E71" s="240">
        <v>0.85899999999999999</v>
      </c>
      <c r="F71" s="240">
        <v>1</v>
      </c>
      <c r="G71" s="39">
        <f t="shared" si="11"/>
        <v>0.8695017548701961</v>
      </c>
      <c r="H71" s="32">
        <f t="shared" si="2"/>
        <v>0.66682050865198828</v>
      </c>
      <c r="I71" s="53">
        <f t="shared" si="3"/>
        <v>0.17874544585556912</v>
      </c>
      <c r="J71" s="53">
        <f t="shared" si="4"/>
        <v>0.4880750627964191</v>
      </c>
      <c r="K71" s="53">
        <f t="shared" si="5"/>
        <v>0.33317949134801178</v>
      </c>
      <c r="L71" s="53"/>
      <c r="M71" s="53"/>
      <c r="N71" s="55"/>
    </row>
    <row r="72" spans="1:14" x14ac:dyDescent="0.25">
      <c r="A72">
        <f t="shared" si="7"/>
        <v>60</v>
      </c>
      <c r="B72" s="51">
        <f t="shared" si="8"/>
        <v>0.61667193680580568</v>
      </c>
      <c r="C72" s="51">
        <f t="shared" si="10"/>
        <v>0</v>
      </c>
      <c r="D72" s="52">
        <v>1</v>
      </c>
      <c r="E72" s="52">
        <v>1</v>
      </c>
      <c r="F72" s="52">
        <v>1</v>
      </c>
      <c r="G72" s="39">
        <f t="shared" si="11"/>
        <v>1</v>
      </c>
      <c r="H72" s="32">
        <f t="shared" si="2"/>
        <v>0.61971572235617645</v>
      </c>
      <c r="I72" s="53">
        <f t="shared" si="3"/>
        <v>0.14694040403221223</v>
      </c>
      <c r="J72" s="53">
        <f t="shared" si="4"/>
        <v>0.47277531832396419</v>
      </c>
      <c r="K72" s="53">
        <f t="shared" si="5"/>
        <v>0.38028427764382361</v>
      </c>
      <c r="L72" s="53"/>
      <c r="M72" s="53"/>
      <c r="N72" s="55"/>
    </row>
    <row r="73" spans="1:14" x14ac:dyDescent="0.25">
      <c r="A73">
        <f t="shared" si="7"/>
        <v>61</v>
      </c>
      <c r="B73" s="51">
        <f t="shared" si="8"/>
        <v>0.61667193680580568</v>
      </c>
      <c r="C73" s="51">
        <f t="shared" si="10"/>
        <v>0</v>
      </c>
      <c r="D73" s="52">
        <v>1</v>
      </c>
      <c r="E73" s="52">
        <v>1</v>
      </c>
      <c r="F73" s="52">
        <v>1</v>
      </c>
      <c r="G73" s="39">
        <f t="shared" si="11"/>
        <v>1</v>
      </c>
      <c r="H73" s="32">
        <f t="shared" si="2"/>
        <v>0.61971572235617645</v>
      </c>
      <c r="I73" s="53">
        <f t="shared" si="3"/>
        <v>0.14694040403221223</v>
      </c>
      <c r="J73" s="53">
        <f t="shared" si="4"/>
        <v>0.47277531832396419</v>
      </c>
      <c r="K73" s="53">
        <f t="shared" si="5"/>
        <v>0.38028427764382361</v>
      </c>
      <c r="L73" s="53"/>
      <c r="M73" s="53"/>
      <c r="N73" s="55"/>
    </row>
    <row r="74" spans="1:14" x14ac:dyDescent="0.25">
      <c r="A74">
        <f t="shared" si="7"/>
        <v>62</v>
      </c>
      <c r="B74" s="51">
        <f t="shared" si="8"/>
        <v>0.61667193680580568</v>
      </c>
      <c r="C74" s="51">
        <f t="shared" si="10"/>
        <v>0</v>
      </c>
      <c r="D74" s="52">
        <v>1</v>
      </c>
      <c r="E74" s="52">
        <v>1</v>
      </c>
      <c r="F74" s="52">
        <v>1</v>
      </c>
      <c r="G74" s="39">
        <f t="shared" si="11"/>
        <v>1</v>
      </c>
      <c r="H74" s="32">
        <f t="shared" si="2"/>
        <v>0.61971572235617645</v>
      </c>
      <c r="I74" s="53">
        <f t="shared" si="3"/>
        <v>0.14694040403221223</v>
      </c>
      <c r="J74" s="53">
        <f t="shared" si="4"/>
        <v>0.47277531832396419</v>
      </c>
      <c r="K74" s="53">
        <f t="shared" si="5"/>
        <v>0.38028427764382361</v>
      </c>
      <c r="L74" s="53"/>
      <c r="M74" s="53"/>
      <c r="N74" s="55"/>
    </row>
    <row r="75" spans="1:14" x14ac:dyDescent="0.25">
      <c r="A75">
        <f t="shared" si="7"/>
        <v>63</v>
      </c>
      <c r="B75" s="51">
        <f t="shared" si="8"/>
        <v>0.61667193680580568</v>
      </c>
      <c r="C75" s="51">
        <f t="shared" si="10"/>
        <v>0</v>
      </c>
      <c r="D75" s="52">
        <v>1</v>
      </c>
      <c r="E75" s="52">
        <v>1</v>
      </c>
      <c r="F75" s="52">
        <v>1</v>
      </c>
      <c r="G75" s="39">
        <f t="shared" si="11"/>
        <v>1</v>
      </c>
      <c r="H75" s="32">
        <f t="shared" si="2"/>
        <v>0.61971572235617645</v>
      </c>
      <c r="I75" s="53">
        <f t="shared" si="3"/>
        <v>0.14694040403221223</v>
      </c>
      <c r="J75" s="53">
        <f t="shared" si="4"/>
        <v>0.47277531832396419</v>
      </c>
      <c r="K75" s="53">
        <f t="shared" si="5"/>
        <v>0.38028427764382361</v>
      </c>
      <c r="L75" s="53"/>
      <c r="M75" s="53"/>
      <c r="N75" s="55"/>
    </row>
    <row r="76" spans="1:14" x14ac:dyDescent="0.25">
      <c r="A76">
        <f t="shared" si="7"/>
        <v>64</v>
      </c>
      <c r="B76" s="51">
        <f t="shared" si="8"/>
        <v>0.61667193680580568</v>
      </c>
      <c r="C76" s="51">
        <f t="shared" si="10"/>
        <v>0</v>
      </c>
      <c r="D76" s="52">
        <v>1</v>
      </c>
      <c r="E76" s="52">
        <v>1</v>
      </c>
      <c r="F76" s="52">
        <v>1</v>
      </c>
      <c r="G76" s="39">
        <f t="shared" si="11"/>
        <v>1</v>
      </c>
      <c r="H76" s="32">
        <f t="shared" ref="H76:H139" si="12">(1-B76)^2 + 2*B76*(1-B76)</f>
        <v>0.61971572235617645</v>
      </c>
      <c r="I76" s="53">
        <f t="shared" ref="I76:I139" si="13">(1-B76)^2</f>
        <v>0.14694040403221223</v>
      </c>
      <c r="J76" s="53">
        <f t="shared" ref="J76:J139" si="14">2*B76*(1-B76)</f>
        <v>0.47277531832396419</v>
      </c>
      <c r="K76" s="53">
        <f t="shared" ref="K76:K139" si="15">B76^2</f>
        <v>0.38028427764382361</v>
      </c>
      <c r="L76" s="53"/>
      <c r="M76" s="53"/>
      <c r="N76" s="55"/>
    </row>
    <row r="77" spans="1:14" x14ac:dyDescent="0.25">
      <c r="A77">
        <f t="shared" si="7"/>
        <v>65</v>
      </c>
      <c r="B77" s="51">
        <f t="shared" si="8"/>
        <v>0.61667193680580568</v>
      </c>
      <c r="C77" s="51">
        <f t="shared" si="10"/>
        <v>-3.5896715754628994E-2</v>
      </c>
      <c r="D77" s="239">
        <v>1</v>
      </c>
      <c r="E77" s="239">
        <v>0.87224013892334418</v>
      </c>
      <c r="F77" s="239">
        <v>0.74423220044653937</v>
      </c>
      <c r="G77" s="39">
        <f t="shared" si="11"/>
        <v>0.84233381811272057</v>
      </c>
      <c r="H77" s="32">
        <f t="shared" si="12"/>
        <v>0.61971572235617645</v>
      </c>
      <c r="I77" s="53">
        <f t="shared" si="13"/>
        <v>0.14694040403221223</v>
      </c>
      <c r="J77" s="53">
        <f t="shared" si="14"/>
        <v>0.47277531832396419</v>
      </c>
      <c r="K77" s="53">
        <f t="shared" si="15"/>
        <v>0.38028427764382361</v>
      </c>
      <c r="L77" s="53"/>
      <c r="M77" s="53"/>
      <c r="N77" s="55"/>
    </row>
    <row r="78" spans="1:14" x14ac:dyDescent="0.25">
      <c r="A78">
        <f t="shared" ref="A78:A141" si="16">A77+1</f>
        <v>66</v>
      </c>
      <c r="B78" s="51">
        <f t="shared" si="8"/>
        <v>0.58077522105117674</v>
      </c>
      <c r="C78" s="51">
        <f t="shared" si="10"/>
        <v>-3.6970447129190988E-2</v>
      </c>
      <c r="D78" s="239">
        <v>1</v>
      </c>
      <c r="E78" s="239">
        <v>0.87224013892334418</v>
      </c>
      <c r="F78" s="239">
        <v>0.74423220044653937</v>
      </c>
      <c r="G78" s="39">
        <f t="shared" si="11"/>
        <v>0.84233381811272057</v>
      </c>
      <c r="H78" s="32">
        <f t="shared" si="12"/>
        <v>0.66270014261295684</v>
      </c>
      <c r="I78" s="53">
        <f t="shared" si="13"/>
        <v>0.17574941528468974</v>
      </c>
      <c r="J78" s="53">
        <f t="shared" si="14"/>
        <v>0.48695072732826705</v>
      </c>
      <c r="K78" s="53">
        <f t="shared" si="15"/>
        <v>0.33729985738704321</v>
      </c>
      <c r="L78" s="53"/>
      <c r="M78" s="53"/>
      <c r="N78" s="55"/>
    </row>
    <row r="79" spans="1:14" x14ac:dyDescent="0.25">
      <c r="A79">
        <f t="shared" si="16"/>
        <v>67</v>
      </c>
      <c r="B79" s="51">
        <f t="shared" si="8"/>
        <v>0.54380477392198578</v>
      </c>
      <c r="C79" s="51">
        <f t="shared" si="10"/>
        <v>-3.7260896964312493E-2</v>
      </c>
      <c r="D79" s="239">
        <v>1</v>
      </c>
      <c r="E79" s="239">
        <v>0.87224013892334418</v>
      </c>
      <c r="F79" s="239">
        <v>0.74423220044653937</v>
      </c>
      <c r="G79" s="39">
        <f t="shared" si="11"/>
        <v>0.8515168004117839</v>
      </c>
      <c r="H79" s="32">
        <f t="shared" si="12"/>
        <v>0.70427636785965797</v>
      </c>
      <c r="I79" s="53">
        <f t="shared" si="13"/>
        <v>0.20811408429637049</v>
      </c>
      <c r="J79" s="53">
        <f t="shared" si="14"/>
        <v>0.49616228356328745</v>
      </c>
      <c r="K79" s="53">
        <f t="shared" si="15"/>
        <v>0.29572363214034209</v>
      </c>
      <c r="L79" s="53"/>
      <c r="M79" s="53"/>
      <c r="N79" s="55"/>
    </row>
    <row r="80" spans="1:14" x14ac:dyDescent="0.25">
      <c r="A80">
        <f t="shared" si="16"/>
        <v>68</v>
      </c>
      <c r="B80" s="51">
        <f t="shared" si="8"/>
        <v>0.50654387695767333</v>
      </c>
      <c r="C80" s="51">
        <f t="shared" si="10"/>
        <v>-3.7127616077076965E-2</v>
      </c>
      <c r="D80" s="239">
        <v>1</v>
      </c>
      <c r="E80" s="239">
        <v>0.87224013892334418</v>
      </c>
      <c r="F80" s="239">
        <v>0.74423220044653937</v>
      </c>
      <c r="G80" s="39">
        <f t="shared" si="11"/>
        <v>0.86097379291198584</v>
      </c>
      <c r="H80" s="32">
        <f t="shared" si="12"/>
        <v>0.74341330071668943</v>
      </c>
      <c r="I80" s="53">
        <f t="shared" si="13"/>
        <v>0.24349894536796385</v>
      </c>
      <c r="J80" s="53">
        <f t="shared" si="14"/>
        <v>0.49991435534872564</v>
      </c>
      <c r="K80" s="53">
        <f t="shared" si="15"/>
        <v>0.25658669928331052</v>
      </c>
      <c r="L80" s="53"/>
      <c r="M80" s="53"/>
      <c r="N80" s="55"/>
    </row>
    <row r="81" spans="1:14" x14ac:dyDescent="0.25">
      <c r="A81">
        <f t="shared" si="16"/>
        <v>69</v>
      </c>
      <c r="B81" s="51">
        <f t="shared" si="8"/>
        <v>0.46941626088059635</v>
      </c>
      <c r="C81" s="51">
        <f t="shared" si="10"/>
        <v>-3.6587370804019352E-2</v>
      </c>
      <c r="D81" s="239">
        <v>1</v>
      </c>
      <c r="E81" s="239">
        <v>0.87224013892334418</v>
      </c>
      <c r="F81" s="239">
        <v>0.74423220044653937</v>
      </c>
      <c r="G81" s="39">
        <f t="shared" si="11"/>
        <v>0.87050439594004292</v>
      </c>
      <c r="H81" s="32">
        <f t="shared" si="12"/>
        <v>0.77964837402088005</v>
      </c>
      <c r="I81" s="53">
        <f t="shared" si="13"/>
        <v>0.28151910421792747</v>
      </c>
      <c r="J81" s="53">
        <f t="shared" si="14"/>
        <v>0.49812926980295258</v>
      </c>
      <c r="K81" s="53">
        <f t="shared" si="15"/>
        <v>0.22035162597912009</v>
      </c>
      <c r="L81" s="53"/>
      <c r="M81" s="53"/>
      <c r="N81" s="55"/>
    </row>
    <row r="82" spans="1:14" x14ac:dyDescent="0.25">
      <c r="A82">
        <f t="shared" si="16"/>
        <v>70</v>
      </c>
      <c r="B82" s="51">
        <f t="shared" si="8"/>
        <v>0.43282889007657699</v>
      </c>
      <c r="C82" s="51">
        <f t="shared" si="10"/>
        <v>-3.5670306220836008E-2</v>
      </c>
      <c r="D82" s="239">
        <v>1</v>
      </c>
      <c r="E82" s="239">
        <v>0.87224013892334418</v>
      </c>
      <c r="F82" s="239">
        <v>0.74423220044653937</v>
      </c>
      <c r="G82" s="39">
        <f t="shared" si="11"/>
        <v>0.88000022318705218</v>
      </c>
      <c r="H82" s="32">
        <f t="shared" si="12"/>
        <v>0.81265915191507843</v>
      </c>
      <c r="I82" s="53">
        <f t="shared" si="13"/>
        <v>0.3216830679317676</v>
      </c>
      <c r="J82" s="53">
        <f t="shared" si="14"/>
        <v>0.49097608398331083</v>
      </c>
      <c r="K82" s="53">
        <f t="shared" si="15"/>
        <v>0.18734084808492157</v>
      </c>
      <c r="L82" s="53"/>
      <c r="M82" s="53"/>
      <c r="N82" s="55"/>
    </row>
    <row r="83" spans="1:14" x14ac:dyDescent="0.25">
      <c r="A83">
        <f t="shared" si="16"/>
        <v>71</v>
      </c>
      <c r="B83" s="51">
        <f t="shared" si="8"/>
        <v>0.39715858385574099</v>
      </c>
      <c r="C83" s="51">
        <f t="shared" si="10"/>
        <v>-3.4420726121552447E-2</v>
      </c>
      <c r="D83" s="239">
        <v>1</v>
      </c>
      <c r="E83" s="239">
        <v>0.87224013892334418</v>
      </c>
      <c r="F83" s="239">
        <v>0.74423220044653937</v>
      </c>
      <c r="G83" s="39">
        <f t="shared" si="11"/>
        <v>0.88935720723717215</v>
      </c>
      <c r="H83" s="32">
        <f t="shared" si="12"/>
        <v>0.8422650592697023</v>
      </c>
      <c r="I83" s="53">
        <f t="shared" si="13"/>
        <v>0.36341777301881567</v>
      </c>
      <c r="J83" s="53">
        <f t="shared" si="14"/>
        <v>0.47884728625088668</v>
      </c>
      <c r="K83" s="53">
        <f t="shared" si="15"/>
        <v>0.15773494073029765</v>
      </c>
      <c r="L83" s="53"/>
      <c r="M83" s="53"/>
      <c r="N83" s="55"/>
    </row>
    <row r="84" spans="1:14" x14ac:dyDescent="0.25">
      <c r="A84">
        <f t="shared" si="16"/>
        <v>72</v>
      </c>
      <c r="B84" s="51">
        <f t="shared" si="8"/>
        <v>0.36273785773418854</v>
      </c>
      <c r="C84" s="51">
        <f t="shared" si="10"/>
        <v>-3.2892984445786831E-2</v>
      </c>
      <c r="D84" s="239">
        <v>1</v>
      </c>
      <c r="E84" s="239">
        <v>0.87224013892334418</v>
      </c>
      <c r="F84" s="239">
        <v>0.74423220044653937</v>
      </c>
      <c r="G84" s="39">
        <f t="shared" si="11"/>
        <v>0.89847901852836942</v>
      </c>
      <c r="H84" s="32">
        <f t="shared" si="12"/>
        <v>0.86842124656641162</v>
      </c>
      <c r="I84" s="53">
        <f t="shared" si="13"/>
        <v>0.4061030379652113</v>
      </c>
      <c r="J84" s="53">
        <f t="shared" si="14"/>
        <v>0.46231820860120026</v>
      </c>
      <c r="K84" s="53">
        <f t="shared" si="15"/>
        <v>0.13157875343358841</v>
      </c>
      <c r="L84" s="53"/>
      <c r="M84" s="53"/>
      <c r="N84" s="55"/>
    </row>
    <row r="85" spans="1:14" x14ac:dyDescent="0.25">
      <c r="A85">
        <f t="shared" si="16"/>
        <v>73</v>
      </c>
      <c r="B85" s="51">
        <f t="shared" si="8"/>
        <v>0.32984487328840173</v>
      </c>
      <c r="C85" s="51">
        <f t="shared" si="10"/>
        <v>-3.1146977971450808E-2</v>
      </c>
      <c r="D85" s="239">
        <v>1</v>
      </c>
      <c r="E85" s="239">
        <v>0.87224013892334418</v>
      </c>
      <c r="F85" s="239">
        <v>0.74423220044653937</v>
      </c>
      <c r="G85" s="39">
        <f t="shared" si="11"/>
        <v>0.90728068166220599</v>
      </c>
      <c r="H85" s="32">
        <f t="shared" si="12"/>
        <v>0.8912023595653582</v>
      </c>
      <c r="I85" s="53">
        <f t="shared" si="13"/>
        <v>0.44910789385783834</v>
      </c>
      <c r="J85" s="53">
        <f t="shared" si="14"/>
        <v>0.44209446570751987</v>
      </c>
      <c r="K85" s="53">
        <f t="shared" si="15"/>
        <v>0.1087976404346418</v>
      </c>
      <c r="L85" s="53"/>
      <c r="M85" s="53"/>
      <c r="N85" s="55"/>
    </row>
    <row r="86" spans="1:14" x14ac:dyDescent="0.25">
      <c r="A86">
        <f t="shared" si="16"/>
        <v>74</v>
      </c>
      <c r="B86" s="51">
        <f t="shared" si="8"/>
        <v>0.2986978953169509</v>
      </c>
      <c r="C86" s="51">
        <f t="shared" si="10"/>
        <v>-2.9243849477554176E-2</v>
      </c>
      <c r="D86" s="239">
        <v>1</v>
      </c>
      <c r="E86" s="239">
        <v>0.87224013892334418</v>
      </c>
      <c r="F86" s="239">
        <v>0.74423220044653937</v>
      </c>
      <c r="G86" s="39">
        <f t="shared" si="11"/>
        <v>0.91569113938787194</v>
      </c>
      <c r="H86" s="32">
        <f t="shared" si="12"/>
        <v>0.91077956733322385</v>
      </c>
      <c r="I86" s="53">
        <f t="shared" si="13"/>
        <v>0.49182464203287435</v>
      </c>
      <c r="J86" s="53">
        <f t="shared" si="14"/>
        <v>0.4189549253003495</v>
      </c>
      <c r="K86" s="53">
        <f t="shared" si="15"/>
        <v>8.9220432666776164E-2</v>
      </c>
      <c r="L86" s="53"/>
      <c r="M86" s="53"/>
      <c r="N86" s="55"/>
    </row>
    <row r="87" spans="1:14" x14ac:dyDescent="0.25">
      <c r="A87">
        <f t="shared" si="16"/>
        <v>75</v>
      </c>
      <c r="B87" s="51">
        <f t="shared" ref="B87:B150" si="17">B86 + C86</f>
        <v>0.26945404583939675</v>
      </c>
      <c r="C87" s="51">
        <f t="shared" si="10"/>
        <v>0</v>
      </c>
      <c r="D87" s="52">
        <v>1</v>
      </c>
      <c r="E87" s="52">
        <v>1</v>
      </c>
      <c r="F87" s="52">
        <v>1</v>
      </c>
      <c r="G87" s="39">
        <f t="shared" si="11"/>
        <v>1</v>
      </c>
      <c r="H87" s="32">
        <f t="shared" si="12"/>
        <v>0.92739451718078014</v>
      </c>
      <c r="I87" s="53">
        <f t="shared" si="13"/>
        <v>0.53369739114042614</v>
      </c>
      <c r="J87" s="53">
        <f t="shared" si="14"/>
        <v>0.39369712604035401</v>
      </c>
      <c r="K87" s="53">
        <f t="shared" si="15"/>
        <v>7.2605482819219719E-2</v>
      </c>
      <c r="L87" s="53"/>
      <c r="M87" s="53"/>
      <c r="N87" s="55"/>
    </row>
    <row r="88" spans="1:14" x14ac:dyDescent="0.25">
      <c r="A88">
        <f t="shared" si="16"/>
        <v>76</v>
      </c>
      <c r="B88" s="51">
        <f t="shared" si="17"/>
        <v>0.26945404583939675</v>
      </c>
      <c r="C88" s="51">
        <f t="shared" si="10"/>
        <v>0</v>
      </c>
      <c r="D88" s="52">
        <v>1</v>
      </c>
      <c r="E88" s="52">
        <v>1</v>
      </c>
      <c r="F88" s="52">
        <v>1</v>
      </c>
      <c r="G88" s="39">
        <f t="shared" si="11"/>
        <v>0.99999999999999989</v>
      </c>
      <c r="H88" s="32">
        <f t="shared" si="12"/>
        <v>0.92739451718078014</v>
      </c>
      <c r="I88" s="53">
        <f t="shared" si="13"/>
        <v>0.53369739114042614</v>
      </c>
      <c r="J88" s="53">
        <f t="shared" si="14"/>
        <v>0.39369712604035401</v>
      </c>
      <c r="K88" s="53">
        <f t="shared" si="15"/>
        <v>7.2605482819219719E-2</v>
      </c>
      <c r="L88" s="53"/>
      <c r="M88" s="53"/>
      <c r="N88" s="55"/>
    </row>
    <row r="89" spans="1:14" x14ac:dyDescent="0.25">
      <c r="A89">
        <f t="shared" si="16"/>
        <v>77</v>
      </c>
      <c r="B89" s="51">
        <f t="shared" si="17"/>
        <v>0.26945404583939675</v>
      </c>
      <c r="C89" s="51">
        <f t="shared" si="10"/>
        <v>0</v>
      </c>
      <c r="D89" s="52">
        <v>1</v>
      </c>
      <c r="E89" s="52">
        <v>1</v>
      </c>
      <c r="F89" s="52">
        <v>1</v>
      </c>
      <c r="G89" s="39">
        <f t="shared" si="11"/>
        <v>0.99999999999999989</v>
      </c>
      <c r="H89" s="32">
        <f t="shared" si="12"/>
        <v>0.92739451718078014</v>
      </c>
      <c r="I89" s="53">
        <f t="shared" si="13"/>
        <v>0.53369739114042614</v>
      </c>
      <c r="J89" s="53">
        <f t="shared" si="14"/>
        <v>0.39369712604035401</v>
      </c>
      <c r="K89" s="53">
        <f t="shared" si="15"/>
        <v>7.2605482819219719E-2</v>
      </c>
      <c r="L89" s="53"/>
      <c r="M89" s="53"/>
      <c r="N89" s="55"/>
    </row>
    <row r="90" spans="1:14" x14ac:dyDescent="0.25">
      <c r="A90">
        <f t="shared" si="16"/>
        <v>78</v>
      </c>
      <c r="B90" s="51">
        <f t="shared" si="17"/>
        <v>0.26945404583939675</v>
      </c>
      <c r="C90" s="51">
        <f t="shared" si="10"/>
        <v>0</v>
      </c>
      <c r="D90" s="52">
        <v>1</v>
      </c>
      <c r="E90" s="52">
        <v>1</v>
      </c>
      <c r="F90" s="52">
        <v>1</v>
      </c>
      <c r="G90" s="39">
        <f t="shared" si="11"/>
        <v>0.99999999999999989</v>
      </c>
      <c r="H90" s="32">
        <f t="shared" si="12"/>
        <v>0.92739451718078014</v>
      </c>
      <c r="I90" s="53">
        <f t="shared" si="13"/>
        <v>0.53369739114042614</v>
      </c>
      <c r="J90" s="53">
        <f t="shared" si="14"/>
        <v>0.39369712604035401</v>
      </c>
      <c r="K90" s="53">
        <f t="shared" si="15"/>
        <v>7.2605482819219719E-2</v>
      </c>
      <c r="L90" s="53"/>
      <c r="M90" s="53"/>
      <c r="N90" s="55"/>
    </row>
    <row r="91" spans="1:14" x14ac:dyDescent="0.25">
      <c r="A91">
        <f t="shared" si="16"/>
        <v>79</v>
      </c>
      <c r="B91" s="51">
        <f t="shared" si="17"/>
        <v>0.26945404583939675</v>
      </c>
      <c r="C91" s="51">
        <f t="shared" si="10"/>
        <v>0</v>
      </c>
      <c r="D91" s="52">
        <v>1</v>
      </c>
      <c r="E91" s="52">
        <v>1</v>
      </c>
      <c r="F91" s="52">
        <v>1</v>
      </c>
      <c r="G91" s="39">
        <f t="shared" si="11"/>
        <v>0.99999999999999989</v>
      </c>
      <c r="H91" s="32">
        <f t="shared" si="12"/>
        <v>0.92739451718078014</v>
      </c>
      <c r="I91" s="53">
        <f t="shared" si="13"/>
        <v>0.53369739114042614</v>
      </c>
      <c r="J91" s="53">
        <f t="shared" si="14"/>
        <v>0.39369712604035401</v>
      </c>
      <c r="K91" s="53">
        <f t="shared" si="15"/>
        <v>7.2605482819219719E-2</v>
      </c>
      <c r="L91" s="53"/>
      <c r="M91" s="53"/>
      <c r="N91" s="55"/>
    </row>
    <row r="92" spans="1:14" x14ac:dyDescent="0.25">
      <c r="A92">
        <f t="shared" si="16"/>
        <v>80</v>
      </c>
      <c r="B92" s="51">
        <f t="shared" si="17"/>
        <v>0.26945404583939675</v>
      </c>
      <c r="C92" s="51">
        <f t="shared" si="10"/>
        <v>3.475286910178943E-2</v>
      </c>
      <c r="D92" s="240">
        <v>0.71899999999999997</v>
      </c>
      <c r="E92" s="240">
        <v>0.85899999999999999</v>
      </c>
      <c r="F92" s="240">
        <v>1</v>
      </c>
      <c r="G92" s="39">
        <f t="shared" si="11"/>
        <v>0.79451973831785017</v>
      </c>
      <c r="H92" s="32">
        <f t="shared" si="12"/>
        <v>0.92739451718078014</v>
      </c>
      <c r="I92" s="53">
        <f t="shared" si="13"/>
        <v>0.53369739114042614</v>
      </c>
      <c r="J92" s="53">
        <f t="shared" si="14"/>
        <v>0.39369712604035401</v>
      </c>
      <c r="K92" s="53">
        <f t="shared" si="15"/>
        <v>7.2605482819219719E-2</v>
      </c>
      <c r="L92" s="53"/>
      <c r="M92" s="53"/>
      <c r="N92" s="55"/>
    </row>
    <row r="93" spans="1:14" x14ac:dyDescent="0.25">
      <c r="A93">
        <f t="shared" si="16"/>
        <v>81</v>
      </c>
      <c r="B93" s="51">
        <f t="shared" si="17"/>
        <v>0.30420691494118618</v>
      </c>
      <c r="C93" s="51">
        <f t="shared" si="10"/>
        <v>3.7377925359294357E-2</v>
      </c>
      <c r="D93" s="240">
        <v>0.71899999999999997</v>
      </c>
      <c r="E93" s="240">
        <v>0.85899999999999999</v>
      </c>
      <c r="F93" s="240">
        <v>1</v>
      </c>
      <c r="G93" s="39">
        <f t="shared" si="11"/>
        <v>0.79451973831785017</v>
      </c>
      <c r="H93" s="32">
        <f t="shared" si="12"/>
        <v>0.90745815290196608</v>
      </c>
      <c r="I93" s="53">
        <f t="shared" si="13"/>
        <v>0.48412801721566179</v>
      </c>
      <c r="J93" s="53">
        <f t="shared" si="14"/>
        <v>0.42333013568630423</v>
      </c>
      <c r="K93" s="53">
        <f t="shared" si="15"/>
        <v>9.2541847098034077E-2</v>
      </c>
      <c r="L93" s="53"/>
      <c r="M93" s="53"/>
      <c r="N93" s="55"/>
    </row>
    <row r="94" spans="1:14" x14ac:dyDescent="0.25">
      <c r="A94">
        <f t="shared" si="16"/>
        <v>82</v>
      </c>
      <c r="B94" s="51">
        <f t="shared" si="17"/>
        <v>0.34158484030048053</v>
      </c>
      <c r="C94" s="51">
        <f t="shared" si="10"/>
        <v>3.9244848694052911E-2</v>
      </c>
      <c r="D94" s="240">
        <v>0.71899999999999997</v>
      </c>
      <c r="E94" s="240">
        <v>0.85899999999999999</v>
      </c>
      <c r="F94" s="240">
        <v>1</v>
      </c>
      <c r="G94" s="39">
        <f t="shared" si="11"/>
        <v>0.80427047803063012</v>
      </c>
      <c r="H94" s="32">
        <f t="shared" si="12"/>
        <v>0.88331979687689521</v>
      </c>
      <c r="I94" s="53">
        <f t="shared" si="13"/>
        <v>0.43351052252214373</v>
      </c>
      <c r="J94" s="53">
        <f t="shared" si="14"/>
        <v>0.44980927435475149</v>
      </c>
      <c r="K94" s="53">
        <f t="shared" si="15"/>
        <v>0.11668020312310479</v>
      </c>
      <c r="L94" s="53"/>
      <c r="M94" s="53"/>
      <c r="N94" s="55"/>
    </row>
    <row r="95" spans="1:14" x14ac:dyDescent="0.25">
      <c r="A95">
        <f t="shared" si="16"/>
        <v>83</v>
      </c>
      <c r="B95" s="51">
        <f t="shared" si="17"/>
        <v>0.38082968899453346</v>
      </c>
      <c r="C95" s="51">
        <f t="shared" si="10"/>
        <v>4.062737803671454E-2</v>
      </c>
      <c r="D95" s="240">
        <v>0.71899999999999997</v>
      </c>
      <c r="E95" s="240">
        <v>0.85899999999999999</v>
      </c>
      <c r="F95" s="240">
        <v>1</v>
      </c>
      <c r="G95" s="39">
        <f t="shared" si="11"/>
        <v>0.81476043548725763</v>
      </c>
      <c r="H95" s="32">
        <f t="shared" si="12"/>
        <v>0.85496874798032674</v>
      </c>
      <c r="I95" s="53">
        <f t="shared" si="13"/>
        <v>0.38337187403060607</v>
      </c>
      <c r="J95" s="53">
        <f t="shared" si="14"/>
        <v>0.47159687394972072</v>
      </c>
      <c r="K95" s="53">
        <f t="shared" si="15"/>
        <v>0.14503125201967307</v>
      </c>
      <c r="L95" s="53"/>
      <c r="M95" s="53"/>
      <c r="N95" s="55"/>
    </row>
    <row r="96" spans="1:14" x14ac:dyDescent="0.25">
      <c r="A96">
        <f t="shared" si="16"/>
        <v>84</v>
      </c>
      <c r="B96" s="51">
        <f t="shared" si="17"/>
        <v>0.42145706703124797</v>
      </c>
      <c r="C96" s="51">
        <f t="shared" ref="C96:C159" si="18">((1-B96)*B96) * ( (B96*(F96 - E96) + (1-B96)*(E96 - D96) )) / G96</f>
        <v>4.146287812126348E-2</v>
      </c>
      <c r="D96" s="240">
        <v>0.71899999999999997</v>
      </c>
      <c r="E96" s="240">
        <v>0.85899999999999999</v>
      </c>
      <c r="F96" s="240">
        <v>1</v>
      </c>
      <c r="G96" s="39">
        <f t="shared" ref="G96:G159" si="19">(((1-B95)^2)*D96) + (2*(1-B95)*(B95)*E96) + ((B95^2)*F96)</f>
        <v>0.82577734417048887</v>
      </c>
      <c r="H96" s="32">
        <f t="shared" si="12"/>
        <v>0.82237394064941816</v>
      </c>
      <c r="I96" s="53">
        <f t="shared" si="13"/>
        <v>0.33471192528808591</v>
      </c>
      <c r="J96" s="53">
        <f t="shared" si="14"/>
        <v>0.48766201536133225</v>
      </c>
      <c r="K96" s="53">
        <f t="shared" si="15"/>
        <v>0.17762605935058184</v>
      </c>
      <c r="L96" s="53"/>
      <c r="M96" s="53"/>
      <c r="N96" s="55"/>
    </row>
    <row r="97" spans="1:14" x14ac:dyDescent="0.25">
      <c r="A97">
        <f t="shared" si="16"/>
        <v>85</v>
      </c>
      <c r="B97" s="51">
        <f t="shared" si="17"/>
        <v>0.46291994515251145</v>
      </c>
      <c r="C97" s="51">
        <f t="shared" si="18"/>
        <v>4.1714290160630788E-2</v>
      </c>
      <c r="D97" s="240">
        <v>0.71899999999999997</v>
      </c>
      <c r="E97" s="240">
        <v>0.85899999999999999</v>
      </c>
      <c r="F97" s="240">
        <v>1</v>
      </c>
      <c r="G97" s="39">
        <f t="shared" si="19"/>
        <v>0.83718560482810001</v>
      </c>
      <c r="H97" s="32">
        <f t="shared" si="12"/>
        <v>0.78570512437999573</v>
      </c>
      <c r="I97" s="53">
        <f t="shared" si="13"/>
        <v>0.28845498531498132</v>
      </c>
      <c r="J97" s="53">
        <f t="shared" si="14"/>
        <v>0.49725013906501447</v>
      </c>
      <c r="K97" s="53">
        <f t="shared" si="15"/>
        <v>0.21429487562000421</v>
      </c>
      <c r="L97" s="53"/>
      <c r="M97" s="53"/>
      <c r="N97" s="55"/>
    </row>
    <row r="98" spans="1:14" x14ac:dyDescent="0.25">
      <c r="A98">
        <f t="shared" si="16"/>
        <v>86</v>
      </c>
      <c r="B98" s="51">
        <f t="shared" si="17"/>
        <v>0.50463423531314222</v>
      </c>
      <c r="C98" s="51">
        <f t="shared" si="18"/>
        <v>4.1378206815222369E-2</v>
      </c>
      <c r="D98" s="240">
        <v>0.71899999999999997</v>
      </c>
      <c r="E98" s="240">
        <v>0.85899999999999999</v>
      </c>
      <c r="F98" s="240">
        <v>1</v>
      </c>
      <c r="G98" s="39">
        <f t="shared" si="19"/>
        <v>0.84883187951832317</v>
      </c>
      <c r="H98" s="32">
        <f t="shared" si="12"/>
        <v>0.74534428854992019</v>
      </c>
      <c r="I98" s="53">
        <f t="shared" si="13"/>
        <v>0.24538724082379534</v>
      </c>
      <c r="J98" s="53">
        <f t="shared" si="14"/>
        <v>0.49995704772612487</v>
      </c>
      <c r="K98" s="53">
        <f t="shared" si="15"/>
        <v>0.25465571145007981</v>
      </c>
      <c r="L98" s="53"/>
      <c r="M98" s="53"/>
      <c r="N98" s="55"/>
    </row>
    <row r="99" spans="1:14" x14ac:dyDescent="0.25">
      <c r="A99">
        <f t="shared" si="16"/>
        <v>87</v>
      </c>
      <c r="B99" s="51">
        <f t="shared" si="17"/>
        <v>0.54601244212836464</v>
      </c>
      <c r="C99" s="51">
        <f t="shared" si="18"/>
        <v>4.0484406596962334E-2</v>
      </c>
      <c r="D99" s="240">
        <v>0.71899999999999997</v>
      </c>
      <c r="E99" s="240">
        <v>0.85899999999999999</v>
      </c>
      <c r="F99" s="240">
        <v>1</v>
      </c>
      <c r="G99" s="39">
        <f t="shared" si="19"/>
        <v>0.86055224159912991</v>
      </c>
      <c r="H99" s="32">
        <f t="shared" si="12"/>
        <v>0.70187041304101927</v>
      </c>
      <c r="I99" s="53">
        <f t="shared" si="13"/>
        <v>0.20610470270225145</v>
      </c>
      <c r="J99" s="53">
        <f t="shared" si="14"/>
        <v>0.49576571033876782</v>
      </c>
      <c r="K99" s="53">
        <f t="shared" si="15"/>
        <v>0.29812958695898073</v>
      </c>
      <c r="L99" s="53"/>
      <c r="M99" s="53"/>
      <c r="N99" s="55"/>
    </row>
    <row r="100" spans="1:14" x14ac:dyDescent="0.25">
      <c r="A100">
        <f t="shared" si="16"/>
        <v>88</v>
      </c>
      <c r="B100" s="51">
        <f t="shared" si="17"/>
        <v>0.58649684872532692</v>
      </c>
      <c r="C100" s="51">
        <f t="shared" si="18"/>
        <v>3.9091396809100232E-2</v>
      </c>
      <c r="D100" s="240">
        <v>0.71899999999999997</v>
      </c>
      <c r="E100" s="240">
        <v>0.85899999999999999</v>
      </c>
      <c r="F100" s="240">
        <v>1</v>
      </c>
      <c r="G100" s="39">
        <f t="shared" si="19"/>
        <v>0.87218161338290112</v>
      </c>
      <c r="H100" s="32">
        <f t="shared" si="12"/>
        <v>0.65602144643526095</v>
      </c>
      <c r="I100" s="53">
        <f t="shared" si="13"/>
        <v>0.17098485611408518</v>
      </c>
      <c r="J100" s="53">
        <f t="shared" si="14"/>
        <v>0.4850365903211758</v>
      </c>
      <c r="K100" s="53">
        <f t="shared" si="15"/>
        <v>0.343978553564739</v>
      </c>
      <c r="L100" s="53"/>
      <c r="M100" s="53"/>
      <c r="N100" s="55"/>
    </row>
    <row r="101" spans="1:14" x14ac:dyDescent="0.25">
      <c r="A101">
        <f t="shared" si="16"/>
        <v>89</v>
      </c>
      <c r="B101" s="51">
        <f t="shared" si="17"/>
        <v>0.62558824553442716</v>
      </c>
      <c r="C101" s="51">
        <f t="shared" si="18"/>
        <v>3.7279050168784758E-2</v>
      </c>
      <c r="D101" s="240">
        <v>0.71899999999999997</v>
      </c>
      <c r="E101" s="240">
        <v>0.85899999999999999</v>
      </c>
      <c r="F101" s="240">
        <v>1</v>
      </c>
      <c r="G101" s="39">
        <f t="shared" si="19"/>
        <v>0.88356309619665629</v>
      </c>
      <c r="H101" s="32">
        <f t="shared" si="12"/>
        <v>0.60863934704915734</v>
      </c>
      <c r="I101" s="53">
        <f t="shared" si="13"/>
        <v>0.1401841618819884</v>
      </c>
      <c r="J101" s="53">
        <f t="shared" si="14"/>
        <v>0.46845518516716889</v>
      </c>
      <c r="K101" s="53">
        <f t="shared" si="15"/>
        <v>0.39136065295084271</v>
      </c>
      <c r="L101" s="53"/>
      <c r="M101" s="53"/>
      <c r="N101" s="55"/>
    </row>
    <row r="102" spans="1:14" x14ac:dyDescent="0.25">
      <c r="A102">
        <f t="shared" si="16"/>
        <v>90</v>
      </c>
      <c r="B102" s="51">
        <f t="shared" si="17"/>
        <v>0.6628672957032119</v>
      </c>
      <c r="C102" s="51">
        <f t="shared" si="18"/>
        <v>0</v>
      </c>
      <c r="D102" s="52">
        <v>1</v>
      </c>
      <c r="E102" s="52">
        <v>1</v>
      </c>
      <c r="F102" s="52">
        <v>1</v>
      </c>
      <c r="G102" s="39">
        <f t="shared" si="19"/>
        <v>1</v>
      </c>
      <c r="H102" s="32">
        <f t="shared" si="12"/>
        <v>0.56060694828711066</v>
      </c>
      <c r="I102" s="53">
        <f t="shared" si="13"/>
        <v>0.11365846030646556</v>
      </c>
      <c r="J102" s="53">
        <f t="shared" si="14"/>
        <v>0.44694848798064507</v>
      </c>
      <c r="K102" s="53">
        <f t="shared" si="15"/>
        <v>0.43939305171288939</v>
      </c>
      <c r="L102" s="53"/>
      <c r="M102" s="53"/>
      <c r="N102" s="55"/>
    </row>
    <row r="103" spans="1:14" x14ac:dyDescent="0.25">
      <c r="A103">
        <f t="shared" si="16"/>
        <v>91</v>
      </c>
      <c r="B103" s="51">
        <f t="shared" si="17"/>
        <v>0.6628672957032119</v>
      </c>
      <c r="C103" s="51">
        <f t="shared" si="18"/>
        <v>0</v>
      </c>
      <c r="D103" s="52">
        <v>1</v>
      </c>
      <c r="E103" s="52">
        <v>1</v>
      </c>
      <c r="F103" s="52">
        <v>1</v>
      </c>
      <c r="G103" s="39">
        <f t="shared" si="19"/>
        <v>1</v>
      </c>
      <c r="H103" s="32">
        <f t="shared" si="12"/>
        <v>0.56060694828711066</v>
      </c>
      <c r="I103" s="53">
        <f t="shared" si="13"/>
        <v>0.11365846030646556</v>
      </c>
      <c r="J103" s="53">
        <f t="shared" si="14"/>
        <v>0.44694848798064507</v>
      </c>
      <c r="K103" s="53">
        <f t="shared" si="15"/>
        <v>0.43939305171288939</v>
      </c>
      <c r="L103" s="53"/>
      <c r="M103" s="53"/>
      <c r="N103" s="55"/>
    </row>
    <row r="104" spans="1:14" x14ac:dyDescent="0.25">
      <c r="A104">
        <f t="shared" si="16"/>
        <v>92</v>
      </c>
      <c r="B104" s="51">
        <f t="shared" si="17"/>
        <v>0.6628672957032119</v>
      </c>
      <c r="C104" s="51">
        <f t="shared" si="18"/>
        <v>0</v>
      </c>
      <c r="D104" s="52">
        <v>1</v>
      </c>
      <c r="E104" s="52">
        <v>1</v>
      </c>
      <c r="F104" s="52">
        <v>1</v>
      </c>
      <c r="G104" s="39">
        <f t="shared" si="19"/>
        <v>1</v>
      </c>
      <c r="H104" s="32">
        <f t="shared" si="12"/>
        <v>0.56060694828711066</v>
      </c>
      <c r="I104" s="53">
        <f t="shared" si="13"/>
        <v>0.11365846030646556</v>
      </c>
      <c r="J104" s="53">
        <f t="shared" si="14"/>
        <v>0.44694848798064507</v>
      </c>
      <c r="K104" s="53">
        <f t="shared" si="15"/>
        <v>0.43939305171288939</v>
      </c>
      <c r="L104" s="53"/>
      <c r="M104" s="53"/>
      <c r="N104" s="55"/>
    </row>
    <row r="105" spans="1:14" x14ac:dyDescent="0.25">
      <c r="A105">
        <f t="shared" si="16"/>
        <v>93</v>
      </c>
      <c r="B105" s="51">
        <f t="shared" si="17"/>
        <v>0.6628672957032119</v>
      </c>
      <c r="C105" s="51">
        <f t="shared" si="18"/>
        <v>0</v>
      </c>
      <c r="D105" s="52">
        <v>1</v>
      </c>
      <c r="E105" s="52">
        <v>1</v>
      </c>
      <c r="F105" s="52">
        <v>1</v>
      </c>
      <c r="G105" s="39">
        <f t="shared" si="19"/>
        <v>1</v>
      </c>
      <c r="H105" s="32">
        <f t="shared" si="12"/>
        <v>0.56060694828711066</v>
      </c>
      <c r="I105" s="53">
        <f t="shared" si="13"/>
        <v>0.11365846030646556</v>
      </c>
      <c r="J105" s="53">
        <f t="shared" si="14"/>
        <v>0.44694848798064507</v>
      </c>
      <c r="K105" s="53">
        <f t="shared" si="15"/>
        <v>0.43939305171288939</v>
      </c>
      <c r="L105" s="53"/>
      <c r="M105" s="53"/>
      <c r="N105" s="55"/>
    </row>
    <row r="106" spans="1:14" x14ac:dyDescent="0.25">
      <c r="A106">
        <f t="shared" si="16"/>
        <v>94</v>
      </c>
      <c r="B106" s="51">
        <f t="shared" si="17"/>
        <v>0.6628672957032119</v>
      </c>
      <c r="C106" s="51">
        <f t="shared" si="18"/>
        <v>0</v>
      </c>
      <c r="D106" s="52">
        <v>1</v>
      </c>
      <c r="E106" s="52">
        <v>1</v>
      </c>
      <c r="F106" s="52">
        <v>1</v>
      </c>
      <c r="G106" s="39">
        <f t="shared" si="19"/>
        <v>1</v>
      </c>
      <c r="H106" s="32">
        <f t="shared" si="12"/>
        <v>0.56060694828711066</v>
      </c>
      <c r="I106" s="53">
        <f t="shared" si="13"/>
        <v>0.11365846030646556</v>
      </c>
      <c r="J106" s="53">
        <f t="shared" si="14"/>
        <v>0.44694848798064507</v>
      </c>
      <c r="K106" s="53">
        <f t="shared" si="15"/>
        <v>0.43939305171288939</v>
      </c>
      <c r="L106" s="53"/>
      <c r="M106" s="53"/>
      <c r="N106" s="55"/>
    </row>
    <row r="107" spans="1:14" x14ac:dyDescent="0.25">
      <c r="A107">
        <f t="shared" si="16"/>
        <v>95</v>
      </c>
      <c r="B107" s="51">
        <f t="shared" si="17"/>
        <v>0.6628672957032119</v>
      </c>
      <c r="C107" s="51">
        <f t="shared" si="18"/>
        <v>-3.4421745148022778E-2</v>
      </c>
      <c r="D107" s="239">
        <v>1</v>
      </c>
      <c r="E107" s="239">
        <v>0.87224013892334418</v>
      </c>
      <c r="F107" s="239">
        <v>0.74423220044653937</v>
      </c>
      <c r="G107" s="39">
        <f t="shared" si="19"/>
        <v>0.83051532929148575</v>
      </c>
      <c r="H107" s="32">
        <f t="shared" si="12"/>
        <v>0.56060694828711066</v>
      </c>
      <c r="I107" s="53">
        <f t="shared" si="13"/>
        <v>0.11365846030646556</v>
      </c>
      <c r="J107" s="53">
        <f t="shared" si="14"/>
        <v>0.44694848798064507</v>
      </c>
      <c r="K107" s="53">
        <f t="shared" si="15"/>
        <v>0.43939305171288939</v>
      </c>
      <c r="L107" s="53"/>
      <c r="M107" s="53"/>
      <c r="N107" s="55"/>
    </row>
    <row r="108" spans="1:14" x14ac:dyDescent="0.25">
      <c r="A108">
        <f t="shared" si="16"/>
        <v>96</v>
      </c>
      <c r="B108" s="51">
        <f t="shared" si="17"/>
        <v>0.62844555055518914</v>
      </c>
      <c r="C108" s="51">
        <f t="shared" si="18"/>
        <v>-3.5963879935257313E-2</v>
      </c>
      <c r="D108" s="239">
        <v>1</v>
      </c>
      <c r="E108" s="239">
        <v>0.87224013892334418</v>
      </c>
      <c r="F108" s="239">
        <v>0.74423220044653937</v>
      </c>
      <c r="G108" s="39">
        <f t="shared" si="19"/>
        <v>0.83051532929148575</v>
      </c>
      <c r="H108" s="32">
        <f t="shared" si="12"/>
        <v>0.6050561899873852</v>
      </c>
      <c r="I108" s="53">
        <f t="shared" si="13"/>
        <v>0.1380527089022365</v>
      </c>
      <c r="J108" s="53">
        <f t="shared" si="14"/>
        <v>0.46700348108514872</v>
      </c>
      <c r="K108" s="53">
        <f t="shared" si="15"/>
        <v>0.3949438100126148</v>
      </c>
      <c r="L108" s="53"/>
      <c r="M108" s="53"/>
      <c r="N108" s="55"/>
    </row>
    <row r="109" spans="1:14" x14ac:dyDescent="0.25">
      <c r="A109">
        <f t="shared" si="16"/>
        <v>97</v>
      </c>
      <c r="B109" s="51">
        <f t="shared" si="17"/>
        <v>0.59248167061993184</v>
      </c>
      <c r="C109" s="51">
        <f t="shared" si="18"/>
        <v>-3.6794876164041104E-2</v>
      </c>
      <c r="D109" s="239">
        <v>1</v>
      </c>
      <c r="E109" s="239">
        <v>0.87224013892334418</v>
      </c>
      <c r="F109" s="239">
        <v>0.74423220044653937</v>
      </c>
      <c r="G109" s="39">
        <f t="shared" si="19"/>
        <v>0.83932179090006021</v>
      </c>
      <c r="H109" s="32">
        <f t="shared" si="12"/>
        <v>0.64896546997941462</v>
      </c>
      <c r="I109" s="53">
        <f t="shared" si="13"/>
        <v>0.16607118878072172</v>
      </c>
      <c r="J109" s="53">
        <f t="shared" si="14"/>
        <v>0.48289428119869288</v>
      </c>
      <c r="K109" s="53">
        <f t="shared" si="15"/>
        <v>0.35103453002058543</v>
      </c>
      <c r="L109" s="53"/>
      <c r="M109" s="53"/>
      <c r="N109" s="55"/>
    </row>
    <row r="110" spans="1:14" x14ac:dyDescent="0.25">
      <c r="A110">
        <f t="shared" si="16"/>
        <v>98</v>
      </c>
      <c r="B110" s="51">
        <f t="shared" si="17"/>
        <v>0.55568679445589075</v>
      </c>
      <c r="C110" s="51">
        <f t="shared" si="18"/>
        <v>-3.7215074249379039E-2</v>
      </c>
      <c r="D110" s="239">
        <v>1</v>
      </c>
      <c r="E110" s="239">
        <v>0.87224013892334418</v>
      </c>
      <c r="F110" s="239">
        <v>0.74423220044653937</v>
      </c>
      <c r="G110" s="39">
        <f t="shared" si="19"/>
        <v>0.8485221644086951</v>
      </c>
      <c r="H110" s="32">
        <f t="shared" si="12"/>
        <v>0.69121218646733662</v>
      </c>
      <c r="I110" s="53">
        <f t="shared" si="13"/>
        <v>0.19741422462088187</v>
      </c>
      <c r="J110" s="53">
        <f t="shared" si="14"/>
        <v>0.49379796184645475</v>
      </c>
      <c r="K110" s="53">
        <f t="shared" si="15"/>
        <v>0.30878781353266338</v>
      </c>
      <c r="L110" s="53"/>
      <c r="M110" s="53"/>
      <c r="N110" s="55"/>
    </row>
    <row r="111" spans="1:14" x14ac:dyDescent="0.25">
      <c r="A111">
        <f t="shared" si="16"/>
        <v>99</v>
      </c>
      <c r="B111" s="51">
        <f t="shared" si="17"/>
        <v>0.51847172020651167</v>
      </c>
      <c r="C111" s="51">
        <f t="shared" si="18"/>
        <v>-3.7215528535044742E-2</v>
      </c>
      <c r="D111" s="239">
        <v>1</v>
      </c>
      <c r="E111" s="239">
        <v>0.87224013892334418</v>
      </c>
      <c r="F111" s="239">
        <v>0.74423220044653937</v>
      </c>
      <c r="G111" s="39">
        <f t="shared" si="19"/>
        <v>0.85793446139838758</v>
      </c>
      <c r="H111" s="32">
        <f t="shared" si="12"/>
        <v>0.73118707534610072</v>
      </c>
      <c r="I111" s="53">
        <f t="shared" si="13"/>
        <v>0.23186948424087597</v>
      </c>
      <c r="J111" s="53">
        <f t="shared" si="14"/>
        <v>0.49931759110522472</v>
      </c>
      <c r="K111" s="53">
        <f t="shared" si="15"/>
        <v>0.26881292465389933</v>
      </c>
      <c r="L111" s="53"/>
      <c r="M111" s="53"/>
      <c r="N111" s="55"/>
    </row>
    <row r="112" spans="1:14" x14ac:dyDescent="0.25">
      <c r="A112">
        <f t="shared" si="16"/>
        <v>100</v>
      </c>
      <c r="B112" s="51">
        <f t="shared" si="17"/>
        <v>0.48125619167146694</v>
      </c>
      <c r="C112" s="51">
        <f t="shared" si="18"/>
        <v>-3.6802989738858545E-2</v>
      </c>
      <c r="D112" s="239">
        <v>1</v>
      </c>
      <c r="E112" s="239">
        <v>0.87224013892334418</v>
      </c>
      <c r="F112" s="239">
        <v>0.74423220044653937</v>
      </c>
      <c r="G112" s="39">
        <f t="shared" si="19"/>
        <v>0.86745356369700799</v>
      </c>
      <c r="H112" s="32">
        <f t="shared" si="12"/>
        <v>0.76839247797787624</v>
      </c>
      <c r="I112" s="53">
        <f t="shared" si="13"/>
        <v>0.26909513867918983</v>
      </c>
      <c r="J112" s="53">
        <f t="shared" si="14"/>
        <v>0.49929733929868642</v>
      </c>
      <c r="K112" s="53">
        <f t="shared" si="15"/>
        <v>0.23160752202212373</v>
      </c>
      <c r="L112" s="53"/>
      <c r="M112" s="53"/>
      <c r="N112" s="55"/>
    </row>
    <row r="113" spans="1:14" x14ac:dyDescent="0.25">
      <c r="A113">
        <f t="shared" si="16"/>
        <v>101</v>
      </c>
      <c r="B113" s="51">
        <f t="shared" si="17"/>
        <v>0.4444532019326084</v>
      </c>
      <c r="C113" s="51">
        <f t="shared" si="18"/>
        <v>-3.6002278405255092E-2</v>
      </c>
      <c r="D113" s="239">
        <v>1</v>
      </c>
      <c r="E113" s="239">
        <v>0.87224013892334418</v>
      </c>
      <c r="F113" s="239">
        <v>0.74423220044653937</v>
      </c>
      <c r="G113" s="39">
        <f t="shared" si="19"/>
        <v>0.87697209502762763</v>
      </c>
      <c r="H113" s="32">
        <f t="shared" si="12"/>
        <v>0.80246135129185203</v>
      </c>
      <c r="I113" s="53">
        <f t="shared" si="13"/>
        <v>0.30863224484293117</v>
      </c>
      <c r="J113" s="53">
        <f t="shared" si="14"/>
        <v>0.49382910644892086</v>
      </c>
      <c r="K113" s="53">
        <f t="shared" si="15"/>
        <v>0.19753864870814797</v>
      </c>
      <c r="L113" s="53"/>
      <c r="M113" s="53"/>
      <c r="N113" s="55"/>
    </row>
    <row r="114" spans="1:14" x14ac:dyDescent="0.25">
      <c r="A114">
        <f t="shared" si="16"/>
        <v>102</v>
      </c>
      <c r="B114" s="51">
        <f t="shared" si="17"/>
        <v>0.40845092352735329</v>
      </c>
      <c r="C114" s="51">
        <f t="shared" si="18"/>
        <v>-3.4853570747765295E-2</v>
      </c>
      <c r="D114" s="239">
        <v>1</v>
      </c>
      <c r="E114" s="239">
        <v>0.87224013892334418</v>
      </c>
      <c r="F114" s="239">
        <v>0.74423220044653937</v>
      </c>
      <c r="G114" s="39">
        <f t="shared" si="19"/>
        <v>0.88638443645762977</v>
      </c>
      <c r="H114" s="32">
        <f t="shared" si="12"/>
        <v>0.8331678430696523</v>
      </c>
      <c r="I114" s="53">
        <f t="shared" si="13"/>
        <v>0.34993030987564128</v>
      </c>
      <c r="J114" s="53">
        <f t="shared" si="14"/>
        <v>0.48323753319401103</v>
      </c>
      <c r="K114" s="53">
        <f t="shared" si="15"/>
        <v>0.16683215693034781</v>
      </c>
      <c r="L114" s="53"/>
      <c r="M114" s="53"/>
      <c r="N114" s="55"/>
    </row>
    <row r="115" spans="1:14" x14ac:dyDescent="0.25">
      <c r="A115">
        <f t="shared" si="16"/>
        <v>103</v>
      </c>
      <c r="B115" s="51">
        <f t="shared" si="17"/>
        <v>0.373597352779588</v>
      </c>
      <c r="C115" s="51">
        <f t="shared" si="18"/>
        <v>-3.3408490542947269E-2</v>
      </c>
      <c r="D115" s="239">
        <v>1</v>
      </c>
      <c r="E115" s="239">
        <v>0.87224013892334418</v>
      </c>
      <c r="F115" s="239">
        <v>0.74423220044653937</v>
      </c>
      <c r="G115" s="39">
        <f t="shared" si="19"/>
        <v>0.89559134621927472</v>
      </c>
      <c r="H115" s="32">
        <f t="shared" si="12"/>
        <v>0.86042501799608417</v>
      </c>
      <c r="I115" s="53">
        <f t="shared" si="13"/>
        <v>0.39238027644473999</v>
      </c>
      <c r="J115" s="53">
        <f t="shared" si="14"/>
        <v>0.46804474155134418</v>
      </c>
      <c r="K115" s="53">
        <f t="shared" si="15"/>
        <v>0.13957498200391594</v>
      </c>
      <c r="L115" s="53"/>
      <c r="M115" s="53"/>
      <c r="N115" s="55"/>
    </row>
    <row r="116" spans="1:14" x14ac:dyDescent="0.25">
      <c r="A116">
        <f t="shared" si="16"/>
        <v>104</v>
      </c>
      <c r="B116" s="51">
        <f t="shared" si="17"/>
        <v>0.34018886223664074</v>
      </c>
      <c r="C116" s="51">
        <f t="shared" si="18"/>
        <v>-3.1725648747458604E-2</v>
      </c>
      <c r="D116" s="239">
        <v>1</v>
      </c>
      <c r="E116" s="239">
        <v>0.87224013892334418</v>
      </c>
      <c r="F116" s="239">
        <v>0.74423220044653937</v>
      </c>
      <c r="G116" s="39">
        <f t="shared" si="19"/>
        <v>0.90450388282188565</v>
      </c>
      <c r="H116" s="32">
        <f t="shared" si="12"/>
        <v>0.88427153801014002</v>
      </c>
      <c r="I116" s="53">
        <f t="shared" si="13"/>
        <v>0.43535073751657871</v>
      </c>
      <c r="J116" s="53">
        <f t="shared" si="14"/>
        <v>0.44892080049356126</v>
      </c>
      <c r="K116" s="53">
        <f t="shared" si="15"/>
        <v>0.11572846198986013</v>
      </c>
      <c r="L116" s="53"/>
      <c r="M116" s="53"/>
      <c r="N116" s="55"/>
    </row>
    <row r="117" spans="1:14" x14ac:dyDescent="0.25">
      <c r="A117">
        <f t="shared" si="16"/>
        <v>105</v>
      </c>
      <c r="B117" s="51">
        <f t="shared" si="17"/>
        <v>0.30846321348918215</v>
      </c>
      <c r="C117" s="51">
        <f t="shared" si="18"/>
        <v>0</v>
      </c>
      <c r="D117" s="52">
        <v>1</v>
      </c>
      <c r="E117" s="52">
        <v>1</v>
      </c>
      <c r="F117" s="52">
        <v>1</v>
      </c>
      <c r="G117" s="39">
        <f t="shared" si="19"/>
        <v>1.0000000000000002</v>
      </c>
      <c r="H117" s="32">
        <f t="shared" si="12"/>
        <v>0.90485044592392727</v>
      </c>
      <c r="I117" s="53">
        <f t="shared" si="13"/>
        <v>0.47822312709770848</v>
      </c>
      <c r="J117" s="53">
        <f t="shared" si="14"/>
        <v>0.42662731882621879</v>
      </c>
      <c r="K117" s="53">
        <f t="shared" si="15"/>
        <v>9.514955407607277E-2</v>
      </c>
      <c r="L117" s="53"/>
      <c r="M117" s="53"/>
      <c r="N117" s="55"/>
    </row>
    <row r="118" spans="1:14" x14ac:dyDescent="0.25">
      <c r="A118">
        <f t="shared" si="16"/>
        <v>106</v>
      </c>
      <c r="B118" s="51">
        <f t="shared" si="17"/>
        <v>0.30846321348918215</v>
      </c>
      <c r="C118" s="51">
        <f t="shared" si="18"/>
        <v>0</v>
      </c>
      <c r="D118" s="52">
        <v>1</v>
      </c>
      <c r="E118" s="52">
        <v>1</v>
      </c>
      <c r="F118" s="52">
        <v>1</v>
      </c>
      <c r="G118" s="39">
        <f t="shared" si="19"/>
        <v>1</v>
      </c>
      <c r="H118" s="32">
        <f t="shared" si="12"/>
        <v>0.90485044592392727</v>
      </c>
      <c r="I118" s="53">
        <f t="shared" si="13"/>
        <v>0.47822312709770848</v>
      </c>
      <c r="J118" s="53">
        <f t="shared" si="14"/>
        <v>0.42662731882621879</v>
      </c>
      <c r="K118" s="53">
        <f t="shared" si="15"/>
        <v>9.514955407607277E-2</v>
      </c>
      <c r="L118" s="53"/>
      <c r="M118" s="53"/>
      <c r="N118" s="55"/>
    </row>
    <row r="119" spans="1:14" x14ac:dyDescent="0.25">
      <c r="A119">
        <f t="shared" si="16"/>
        <v>107</v>
      </c>
      <c r="B119" s="51">
        <f t="shared" si="17"/>
        <v>0.30846321348918215</v>
      </c>
      <c r="C119" s="51">
        <f t="shared" si="18"/>
        <v>0</v>
      </c>
      <c r="D119" s="52">
        <v>1</v>
      </c>
      <c r="E119" s="52">
        <v>1</v>
      </c>
      <c r="F119" s="52">
        <v>1</v>
      </c>
      <c r="G119" s="39">
        <f t="shared" si="19"/>
        <v>1</v>
      </c>
      <c r="H119" s="32">
        <f t="shared" si="12"/>
        <v>0.90485044592392727</v>
      </c>
      <c r="I119" s="53">
        <f t="shared" si="13"/>
        <v>0.47822312709770848</v>
      </c>
      <c r="J119" s="53">
        <f t="shared" si="14"/>
        <v>0.42662731882621879</v>
      </c>
      <c r="K119" s="53">
        <f t="shared" si="15"/>
        <v>9.514955407607277E-2</v>
      </c>
      <c r="L119" s="53"/>
      <c r="M119" s="53"/>
      <c r="N119" s="55"/>
    </row>
    <row r="120" spans="1:14" x14ac:dyDescent="0.25">
      <c r="A120">
        <f t="shared" si="16"/>
        <v>108</v>
      </c>
      <c r="B120" s="51">
        <f t="shared" si="17"/>
        <v>0.30846321348918215</v>
      </c>
      <c r="C120" s="51">
        <f t="shared" si="18"/>
        <v>0</v>
      </c>
      <c r="D120" s="52">
        <v>1</v>
      </c>
      <c r="E120" s="52">
        <v>1</v>
      </c>
      <c r="F120" s="52">
        <v>1</v>
      </c>
      <c r="G120" s="39">
        <f t="shared" si="19"/>
        <v>1</v>
      </c>
      <c r="H120" s="32">
        <f t="shared" si="12"/>
        <v>0.90485044592392727</v>
      </c>
      <c r="I120" s="53">
        <f t="shared" si="13"/>
        <v>0.47822312709770848</v>
      </c>
      <c r="J120" s="53">
        <f t="shared" si="14"/>
        <v>0.42662731882621879</v>
      </c>
      <c r="K120" s="53">
        <f t="shared" si="15"/>
        <v>9.514955407607277E-2</v>
      </c>
      <c r="L120" s="53"/>
      <c r="M120" s="53"/>
      <c r="N120" s="55"/>
    </row>
    <row r="121" spans="1:14" x14ac:dyDescent="0.25">
      <c r="A121">
        <f t="shared" si="16"/>
        <v>109</v>
      </c>
      <c r="B121" s="51">
        <f t="shared" si="17"/>
        <v>0.30846321348918215</v>
      </c>
      <c r="C121" s="51">
        <f t="shared" si="18"/>
        <v>0</v>
      </c>
      <c r="D121" s="52">
        <v>1</v>
      </c>
      <c r="E121" s="52">
        <v>1</v>
      </c>
      <c r="F121" s="52">
        <v>1</v>
      </c>
      <c r="G121" s="39">
        <f t="shared" si="19"/>
        <v>1</v>
      </c>
      <c r="H121" s="32">
        <f t="shared" si="12"/>
        <v>0.90485044592392727</v>
      </c>
      <c r="I121" s="53">
        <f t="shared" si="13"/>
        <v>0.47822312709770848</v>
      </c>
      <c r="J121" s="53">
        <f t="shared" si="14"/>
        <v>0.42662731882621879</v>
      </c>
      <c r="K121" s="53">
        <f t="shared" si="15"/>
        <v>9.514955407607277E-2</v>
      </c>
      <c r="L121" s="53"/>
      <c r="M121" s="53"/>
      <c r="N121" s="55"/>
    </row>
    <row r="122" spans="1:14" x14ac:dyDescent="0.25">
      <c r="A122">
        <f t="shared" si="16"/>
        <v>110</v>
      </c>
      <c r="B122" s="51">
        <f t="shared" si="17"/>
        <v>0.30846321348918215</v>
      </c>
      <c r="C122" s="51">
        <f t="shared" si="18"/>
        <v>3.715830896848718E-2</v>
      </c>
      <c r="D122" s="240">
        <v>0.71899999999999997</v>
      </c>
      <c r="E122" s="240">
        <v>0.85899999999999999</v>
      </c>
      <c r="F122" s="240">
        <v>1</v>
      </c>
      <c r="G122" s="39">
        <f t="shared" si="19"/>
        <v>0.80546484933104701</v>
      </c>
      <c r="H122" s="32">
        <f t="shared" si="12"/>
        <v>0.90485044592392727</v>
      </c>
      <c r="I122" s="53">
        <f t="shared" si="13"/>
        <v>0.47822312709770848</v>
      </c>
      <c r="J122" s="53">
        <f t="shared" si="14"/>
        <v>0.42662731882621879</v>
      </c>
      <c r="K122" s="53">
        <f t="shared" si="15"/>
        <v>9.514955407607277E-2</v>
      </c>
      <c r="L122" s="53"/>
      <c r="M122" s="53"/>
      <c r="N122" s="55"/>
    </row>
    <row r="123" spans="1:14" x14ac:dyDescent="0.25">
      <c r="A123">
        <f t="shared" si="16"/>
        <v>111</v>
      </c>
      <c r="B123" s="51">
        <f t="shared" si="17"/>
        <v>0.34562152245766931</v>
      </c>
      <c r="C123" s="51">
        <f t="shared" si="18"/>
        <v>3.9407788312557195E-2</v>
      </c>
      <c r="D123" s="240">
        <v>0.71899999999999997</v>
      </c>
      <c r="E123" s="240">
        <v>0.85899999999999999</v>
      </c>
      <c r="F123" s="240">
        <v>1</v>
      </c>
      <c r="G123" s="39">
        <f t="shared" si="19"/>
        <v>0.80546484933104701</v>
      </c>
      <c r="H123" s="32">
        <f t="shared" si="12"/>
        <v>0.88054576321404276</v>
      </c>
      <c r="I123" s="53">
        <f t="shared" si="13"/>
        <v>0.42821119187061862</v>
      </c>
      <c r="J123" s="53">
        <f t="shared" si="14"/>
        <v>0.4523345713434242</v>
      </c>
      <c r="K123" s="53">
        <f t="shared" si="15"/>
        <v>0.11945423678595721</v>
      </c>
      <c r="L123" s="53"/>
      <c r="M123" s="53"/>
      <c r="N123" s="55"/>
    </row>
    <row r="124" spans="1:14" x14ac:dyDescent="0.25">
      <c r="A124">
        <f t="shared" si="16"/>
        <v>112</v>
      </c>
      <c r="B124" s="51">
        <f t="shared" si="17"/>
        <v>0.38502931077022651</v>
      </c>
      <c r="C124" s="51">
        <f t="shared" si="18"/>
        <v>4.0741361942898423E-2</v>
      </c>
      <c r="D124" s="240">
        <v>0.71899999999999997</v>
      </c>
      <c r="E124" s="240">
        <v>0.85899999999999999</v>
      </c>
      <c r="F124" s="240">
        <v>1</v>
      </c>
      <c r="G124" s="39">
        <f t="shared" si="19"/>
        <v>0.81589348052493338</v>
      </c>
      <c r="H124" s="32">
        <f t="shared" si="12"/>
        <v>0.8517524298478043</v>
      </c>
      <c r="I124" s="53">
        <f t="shared" si="13"/>
        <v>0.37818894861174263</v>
      </c>
      <c r="J124" s="53">
        <f t="shared" si="14"/>
        <v>0.47356348123606168</v>
      </c>
      <c r="K124" s="53">
        <f t="shared" si="15"/>
        <v>0.14824757015219567</v>
      </c>
      <c r="L124" s="53"/>
      <c r="M124" s="53"/>
      <c r="N124" s="55"/>
    </row>
    <row r="125" spans="1:14" x14ac:dyDescent="0.25">
      <c r="A125">
        <f t="shared" si="16"/>
        <v>113</v>
      </c>
      <c r="B125" s="51">
        <f t="shared" si="17"/>
        <v>0.42577067271312491</v>
      </c>
      <c r="C125" s="51">
        <f t="shared" si="18"/>
        <v>4.1516935335864168E-2</v>
      </c>
      <c r="D125" s="240">
        <v>0.71899999999999997</v>
      </c>
      <c r="E125" s="240">
        <v>0.85899999999999999</v>
      </c>
      <c r="F125" s="240">
        <v>1</v>
      </c>
      <c r="G125" s="39">
        <f t="shared" si="19"/>
        <v>0.82695645458581568</v>
      </c>
      <c r="H125" s="32">
        <f t="shared" si="12"/>
        <v>0.81871933425741306</v>
      </c>
      <c r="I125" s="53">
        <f t="shared" si="13"/>
        <v>0.32973932031633707</v>
      </c>
      <c r="J125" s="53">
        <f t="shared" si="14"/>
        <v>0.48898001394107593</v>
      </c>
      <c r="K125" s="53">
        <f t="shared" si="15"/>
        <v>0.18128066574258692</v>
      </c>
      <c r="L125" s="53"/>
      <c r="M125" s="53"/>
      <c r="N125" s="55"/>
    </row>
    <row r="126" spans="1:14" x14ac:dyDescent="0.25">
      <c r="A126">
        <f t="shared" si="16"/>
        <v>114</v>
      </c>
      <c r="B126" s="51">
        <f t="shared" si="17"/>
        <v>0.46728760804898906</v>
      </c>
      <c r="C126" s="51">
        <f t="shared" si="18"/>
        <v>4.170638122067017E-2</v>
      </c>
      <c r="D126" s="240">
        <v>0.71899999999999997</v>
      </c>
      <c r="E126" s="240">
        <v>0.85899999999999999</v>
      </c>
      <c r="F126" s="240">
        <v>1</v>
      </c>
      <c r="G126" s="39">
        <f t="shared" si="19"/>
        <v>0.83839706902541755</v>
      </c>
      <c r="H126" s="32">
        <f t="shared" si="12"/>
        <v>0.78164229136385432</v>
      </c>
      <c r="I126" s="53">
        <f t="shared" si="13"/>
        <v>0.28378249253816751</v>
      </c>
      <c r="J126" s="53">
        <f t="shared" si="14"/>
        <v>0.49785979882568687</v>
      </c>
      <c r="K126" s="53">
        <f t="shared" si="15"/>
        <v>0.21835770863614562</v>
      </c>
      <c r="L126" s="53"/>
      <c r="M126" s="53"/>
      <c r="N126" s="55"/>
    </row>
    <row r="127" spans="1:14" x14ac:dyDescent="0.25">
      <c r="A127">
        <f t="shared" si="16"/>
        <v>115</v>
      </c>
      <c r="B127" s="51">
        <f t="shared" si="17"/>
        <v>0.50899398926965922</v>
      </c>
      <c r="C127" s="51">
        <f t="shared" si="18"/>
        <v>4.1309940950106462E-2</v>
      </c>
      <c r="D127" s="240">
        <v>0.71899999999999997</v>
      </c>
      <c r="E127" s="240">
        <v>0.85899999999999999</v>
      </c>
      <c r="F127" s="240">
        <v>1</v>
      </c>
      <c r="G127" s="39">
        <f t="shared" si="19"/>
        <v>0.85005888796235318</v>
      </c>
      <c r="H127" s="32">
        <f t="shared" si="12"/>
        <v>0.74092511888735801</v>
      </c>
      <c r="I127" s="53">
        <f t="shared" si="13"/>
        <v>0.24108690257332352</v>
      </c>
      <c r="J127" s="53">
        <f t="shared" si="14"/>
        <v>0.49983821631403452</v>
      </c>
      <c r="K127" s="53">
        <f t="shared" si="15"/>
        <v>0.25907488111264199</v>
      </c>
      <c r="L127" s="53"/>
      <c r="M127" s="53"/>
      <c r="N127" s="55"/>
    </row>
    <row r="128" spans="1:14" x14ac:dyDescent="0.25">
      <c r="A128">
        <f t="shared" si="16"/>
        <v>116</v>
      </c>
      <c r="B128" s="51">
        <f t="shared" si="17"/>
        <v>0.55030393021976565</v>
      </c>
      <c r="C128" s="51">
        <f t="shared" si="18"/>
        <v>4.0360672975392364E-2</v>
      </c>
      <c r="D128" s="240">
        <v>0.71899999999999997</v>
      </c>
      <c r="E128" s="240">
        <v>0.85899999999999999</v>
      </c>
      <c r="F128" s="240">
        <v>1</v>
      </c>
      <c r="G128" s="39">
        <f t="shared" si="19"/>
        <v>0.86177739187661717</v>
      </c>
      <c r="H128" s="32">
        <f t="shared" si="12"/>
        <v>0.69716558438467935</v>
      </c>
      <c r="I128" s="53">
        <f t="shared" si="13"/>
        <v>0.20222655517578941</v>
      </c>
      <c r="J128" s="53">
        <f t="shared" si="14"/>
        <v>0.49493902920888988</v>
      </c>
      <c r="K128" s="53">
        <f t="shared" si="15"/>
        <v>0.30283441561532071</v>
      </c>
      <c r="L128" s="53"/>
      <c r="M128" s="53"/>
      <c r="N128" s="55"/>
    </row>
    <row r="129" spans="1:14" x14ac:dyDescent="0.25">
      <c r="A129">
        <f t="shared" si="16"/>
        <v>117</v>
      </c>
      <c r="B129" s="51">
        <f t="shared" si="17"/>
        <v>0.59066460319515801</v>
      </c>
      <c r="C129" s="51">
        <f t="shared" si="18"/>
        <v>3.8919705265769863E-2</v>
      </c>
      <c r="D129" s="240">
        <v>0.71899999999999997</v>
      </c>
      <c r="E129" s="240">
        <v>0.85899999999999999</v>
      </c>
      <c r="F129" s="240">
        <v>1</v>
      </c>
      <c r="G129" s="39">
        <f t="shared" si="19"/>
        <v>0.87338793487714961</v>
      </c>
      <c r="H129" s="32">
        <f t="shared" si="12"/>
        <v>0.65111532653230653</v>
      </c>
      <c r="I129" s="53">
        <f t="shared" si="13"/>
        <v>0.16755546707737745</v>
      </c>
      <c r="J129" s="53">
        <f t="shared" si="14"/>
        <v>0.48355985945492908</v>
      </c>
      <c r="K129" s="53">
        <f t="shared" si="15"/>
        <v>0.34888467346769347</v>
      </c>
      <c r="L129" s="53"/>
      <c r="M129" s="53"/>
      <c r="N129" s="55"/>
    </row>
    <row r="130" spans="1:14" x14ac:dyDescent="0.25">
      <c r="A130">
        <f t="shared" si="16"/>
        <v>118</v>
      </c>
      <c r="B130" s="51">
        <f t="shared" si="17"/>
        <v>0.62958430846092783</v>
      </c>
      <c r="C130" s="51">
        <f t="shared" si="18"/>
        <v>3.7068649933312804E-2</v>
      </c>
      <c r="D130" s="240">
        <v>0.71899999999999997</v>
      </c>
      <c r="E130" s="240">
        <v>0.85899999999999999</v>
      </c>
      <c r="F130" s="240">
        <v>1</v>
      </c>
      <c r="G130" s="39">
        <f t="shared" si="19"/>
        <v>0.88473497356811193</v>
      </c>
      <c r="H130" s="32">
        <f t="shared" si="12"/>
        <v>0.60362359853977532</v>
      </c>
      <c r="I130" s="53">
        <f t="shared" si="13"/>
        <v>0.13720778453836907</v>
      </c>
      <c r="J130" s="53">
        <f t="shared" si="14"/>
        <v>0.46641581400140619</v>
      </c>
      <c r="K130" s="53">
        <f t="shared" si="15"/>
        <v>0.39637640146022474</v>
      </c>
      <c r="L130" s="53"/>
      <c r="M130" s="53"/>
      <c r="N130" s="55"/>
    </row>
    <row r="131" spans="1:14" x14ac:dyDescent="0.25">
      <c r="A131">
        <f t="shared" si="16"/>
        <v>119</v>
      </c>
      <c r="B131" s="51">
        <f t="shared" si="17"/>
        <v>0.66665295839424066</v>
      </c>
      <c r="C131" s="51">
        <f t="shared" si="18"/>
        <v>3.4900745303528692E-2</v>
      </c>
      <c r="D131" s="240">
        <v>0.71899999999999997</v>
      </c>
      <c r="E131" s="240">
        <v>0.85899999999999999</v>
      </c>
      <c r="F131" s="240">
        <v>1</v>
      </c>
      <c r="G131" s="39">
        <f t="shared" si="19"/>
        <v>0.89567998277051997</v>
      </c>
      <c r="H131" s="32">
        <f t="shared" si="12"/>
        <v>0.55557383306420682</v>
      </c>
      <c r="I131" s="53">
        <f t="shared" si="13"/>
        <v>0.11112025014731185</v>
      </c>
      <c r="J131" s="53">
        <f t="shared" si="14"/>
        <v>0.44445358291689496</v>
      </c>
      <c r="K131" s="53">
        <f t="shared" si="15"/>
        <v>0.44442616693579318</v>
      </c>
      <c r="L131" s="53"/>
      <c r="M131" s="53"/>
      <c r="N131" s="55"/>
    </row>
    <row r="132" spans="1:14" x14ac:dyDescent="0.25">
      <c r="A132">
        <f t="shared" si="16"/>
        <v>120</v>
      </c>
      <c r="B132" s="51">
        <f t="shared" si="17"/>
        <v>0.70155370369776937</v>
      </c>
      <c r="C132" s="51">
        <f t="shared" si="18"/>
        <v>0</v>
      </c>
      <c r="D132" s="52">
        <v>1</v>
      </c>
      <c r="E132" s="52">
        <v>1</v>
      </c>
      <c r="F132" s="52">
        <v>1</v>
      </c>
      <c r="G132" s="39">
        <f t="shared" si="19"/>
        <v>1</v>
      </c>
      <c r="H132" s="32">
        <f t="shared" si="12"/>
        <v>0.50782240082794239</v>
      </c>
      <c r="I132" s="53">
        <f t="shared" si="13"/>
        <v>8.9070191776518842E-2</v>
      </c>
      <c r="J132" s="53">
        <f t="shared" si="14"/>
        <v>0.41875220905142357</v>
      </c>
      <c r="K132" s="53">
        <f t="shared" si="15"/>
        <v>0.49217759917205756</v>
      </c>
      <c r="L132" s="53"/>
      <c r="M132" s="53"/>
      <c r="N132" s="55"/>
    </row>
    <row r="133" spans="1:14" x14ac:dyDescent="0.25">
      <c r="A133">
        <f t="shared" si="16"/>
        <v>121</v>
      </c>
      <c r="B133" s="51">
        <f t="shared" si="17"/>
        <v>0.70155370369776937</v>
      </c>
      <c r="C133" s="51">
        <f t="shared" si="18"/>
        <v>0</v>
      </c>
      <c r="D133" s="52">
        <v>1</v>
      </c>
      <c r="E133" s="52">
        <v>1</v>
      </c>
      <c r="F133" s="52">
        <v>1</v>
      </c>
      <c r="G133" s="39">
        <f t="shared" si="19"/>
        <v>1</v>
      </c>
      <c r="H133" s="32">
        <f t="shared" si="12"/>
        <v>0.50782240082794239</v>
      </c>
      <c r="I133" s="53">
        <f t="shared" si="13"/>
        <v>8.9070191776518842E-2</v>
      </c>
      <c r="J133" s="53">
        <f t="shared" si="14"/>
        <v>0.41875220905142357</v>
      </c>
      <c r="K133" s="53">
        <f t="shared" si="15"/>
        <v>0.49217759917205756</v>
      </c>
      <c r="L133" s="53"/>
      <c r="M133" s="53"/>
      <c r="N133" s="55"/>
    </row>
    <row r="134" spans="1:14" x14ac:dyDescent="0.25">
      <c r="A134">
        <f t="shared" si="16"/>
        <v>122</v>
      </c>
      <c r="B134" s="51">
        <f t="shared" si="17"/>
        <v>0.70155370369776937</v>
      </c>
      <c r="C134" s="51">
        <f t="shared" si="18"/>
        <v>0</v>
      </c>
      <c r="D134" s="52">
        <v>1</v>
      </c>
      <c r="E134" s="52">
        <v>1</v>
      </c>
      <c r="F134" s="52">
        <v>1</v>
      </c>
      <c r="G134" s="39">
        <f t="shared" si="19"/>
        <v>1</v>
      </c>
      <c r="H134" s="32">
        <f t="shared" si="12"/>
        <v>0.50782240082794239</v>
      </c>
      <c r="I134" s="53">
        <f t="shared" si="13"/>
        <v>8.9070191776518842E-2</v>
      </c>
      <c r="J134" s="53">
        <f t="shared" si="14"/>
        <v>0.41875220905142357</v>
      </c>
      <c r="K134" s="53">
        <f t="shared" si="15"/>
        <v>0.49217759917205756</v>
      </c>
      <c r="L134" s="53"/>
      <c r="M134" s="53"/>
      <c r="N134" s="55"/>
    </row>
    <row r="135" spans="1:14" x14ac:dyDescent="0.25">
      <c r="A135">
        <f t="shared" si="16"/>
        <v>123</v>
      </c>
      <c r="B135" s="51">
        <f t="shared" si="17"/>
        <v>0.70155370369776937</v>
      </c>
      <c r="C135" s="51">
        <f t="shared" si="18"/>
        <v>0</v>
      </c>
      <c r="D135" s="52">
        <v>1</v>
      </c>
      <c r="E135" s="52">
        <v>1</v>
      </c>
      <c r="F135" s="52">
        <v>1</v>
      </c>
      <c r="G135" s="39">
        <f t="shared" si="19"/>
        <v>1</v>
      </c>
      <c r="H135" s="32">
        <f t="shared" si="12"/>
        <v>0.50782240082794239</v>
      </c>
      <c r="I135" s="53">
        <f t="shared" si="13"/>
        <v>8.9070191776518842E-2</v>
      </c>
      <c r="J135" s="53">
        <f t="shared" si="14"/>
        <v>0.41875220905142357</v>
      </c>
      <c r="K135" s="53">
        <f t="shared" si="15"/>
        <v>0.49217759917205756</v>
      </c>
      <c r="L135" s="53"/>
      <c r="M135" s="53"/>
      <c r="N135" s="55"/>
    </row>
    <row r="136" spans="1:14" x14ac:dyDescent="0.25">
      <c r="A136">
        <f t="shared" si="16"/>
        <v>124</v>
      </c>
      <c r="B136" s="51">
        <f t="shared" si="17"/>
        <v>0.70155370369776937</v>
      </c>
      <c r="C136" s="51">
        <f t="shared" si="18"/>
        <v>0</v>
      </c>
      <c r="D136" s="52">
        <v>1</v>
      </c>
      <c r="E136" s="52">
        <v>1</v>
      </c>
      <c r="F136" s="52">
        <v>1</v>
      </c>
      <c r="G136" s="39">
        <f t="shared" si="19"/>
        <v>1</v>
      </c>
      <c r="H136" s="32">
        <f t="shared" si="12"/>
        <v>0.50782240082794239</v>
      </c>
      <c r="I136" s="53">
        <f t="shared" si="13"/>
        <v>8.9070191776518842E-2</v>
      </c>
      <c r="J136" s="53">
        <f t="shared" si="14"/>
        <v>0.41875220905142357</v>
      </c>
      <c r="K136" s="53">
        <f t="shared" si="15"/>
        <v>0.49217759917205756</v>
      </c>
      <c r="L136" s="53"/>
      <c r="M136" s="53"/>
      <c r="N136" s="55"/>
    </row>
    <row r="137" spans="1:14" x14ac:dyDescent="0.25">
      <c r="A137">
        <f t="shared" si="16"/>
        <v>125</v>
      </c>
      <c r="B137" s="51">
        <f t="shared" si="17"/>
        <v>0.70155370369776937</v>
      </c>
      <c r="C137" s="51">
        <f t="shared" si="18"/>
        <v>-3.2641657048910172E-2</v>
      </c>
      <c r="D137" s="239">
        <v>1</v>
      </c>
      <c r="E137" s="239">
        <v>0.87224013892334418</v>
      </c>
      <c r="F137" s="239">
        <v>0.74423220044653937</v>
      </c>
      <c r="G137" s="39">
        <f t="shared" si="19"/>
        <v>0.82061709441630515</v>
      </c>
      <c r="H137" s="32">
        <f t="shared" si="12"/>
        <v>0.50782240082794239</v>
      </c>
      <c r="I137" s="53">
        <f t="shared" si="13"/>
        <v>8.9070191776518842E-2</v>
      </c>
      <c r="J137" s="53">
        <f t="shared" si="14"/>
        <v>0.41875220905142357</v>
      </c>
      <c r="K137" s="53">
        <f t="shared" si="15"/>
        <v>0.49217759917205756</v>
      </c>
      <c r="L137" s="53"/>
      <c r="M137" s="53"/>
      <c r="N137" s="55"/>
    </row>
    <row r="138" spans="1:14" x14ac:dyDescent="0.25">
      <c r="A138">
        <f t="shared" si="16"/>
        <v>126</v>
      </c>
      <c r="B138" s="51">
        <f t="shared" si="17"/>
        <v>0.66891204664885917</v>
      </c>
      <c r="C138" s="51">
        <f t="shared" si="18"/>
        <v>-3.4524705992800754E-2</v>
      </c>
      <c r="D138" s="239">
        <v>1</v>
      </c>
      <c r="E138" s="239">
        <v>0.87224013892334418</v>
      </c>
      <c r="F138" s="239">
        <v>0.74423220044653937</v>
      </c>
      <c r="G138" s="39">
        <f t="shared" si="19"/>
        <v>0.82061709441630515</v>
      </c>
      <c r="H138" s="32">
        <f t="shared" si="12"/>
        <v>0.55255667384803442</v>
      </c>
      <c r="I138" s="53">
        <f t="shared" si="13"/>
        <v>0.10961923285424721</v>
      </c>
      <c r="J138" s="53">
        <f t="shared" si="14"/>
        <v>0.44293744099378723</v>
      </c>
      <c r="K138" s="53">
        <f t="shared" si="15"/>
        <v>0.44744332615196553</v>
      </c>
      <c r="L138" s="53"/>
      <c r="M138" s="53"/>
      <c r="N138" s="55"/>
    </row>
    <row r="139" spans="1:14" x14ac:dyDescent="0.25">
      <c r="A139">
        <f t="shared" si="16"/>
        <v>127</v>
      </c>
      <c r="B139" s="51">
        <f t="shared" si="17"/>
        <v>0.6343873406560584</v>
      </c>
      <c r="C139" s="51">
        <f t="shared" si="18"/>
        <v>-3.5790406638807885E-2</v>
      </c>
      <c r="D139" s="239">
        <v>1</v>
      </c>
      <c r="E139" s="239">
        <v>0.87224013892334418</v>
      </c>
      <c r="F139" s="239">
        <v>0.74423220044653937</v>
      </c>
      <c r="G139" s="39">
        <f t="shared" si="19"/>
        <v>0.82896877911821465</v>
      </c>
      <c r="H139" s="32">
        <f t="shared" si="12"/>
        <v>0.59755270201533417</v>
      </c>
      <c r="I139" s="53">
        <f t="shared" si="13"/>
        <v>0.13367261667254909</v>
      </c>
      <c r="J139" s="53">
        <f t="shared" si="14"/>
        <v>0.46388008534278502</v>
      </c>
      <c r="K139" s="53">
        <f t="shared" si="15"/>
        <v>0.40244729798466589</v>
      </c>
      <c r="L139" s="53"/>
      <c r="M139" s="53"/>
      <c r="N139" s="55"/>
    </row>
    <row r="140" spans="1:14" x14ac:dyDescent="0.25">
      <c r="A140">
        <f t="shared" si="16"/>
        <v>128</v>
      </c>
      <c r="B140" s="51">
        <f t="shared" si="17"/>
        <v>0.59859693401725056</v>
      </c>
      <c r="C140" s="51">
        <f t="shared" si="18"/>
        <v>-3.668367800567196E-2</v>
      </c>
      <c r="D140" s="239">
        <v>1</v>
      </c>
      <c r="E140" s="239">
        <v>0.87224013892334418</v>
      </c>
      <c r="F140" s="239">
        <v>0.74423220044653937</v>
      </c>
      <c r="G140" s="39">
        <f t="shared" si="19"/>
        <v>0.83780168489860463</v>
      </c>
      <c r="H140" s="32">
        <f t="shared" ref="H140:H203" si="20">(1-B140)^2 + 2*B140*(1-B140)</f>
        <v>0.64168171058514734</v>
      </c>
      <c r="I140" s="53">
        <f t="shared" ref="I140:I203" si="21">(1-B140)^2</f>
        <v>0.16112442138035149</v>
      </c>
      <c r="J140" s="53">
        <f t="shared" ref="J140:J203" si="22">2*B140*(1-B140)</f>
        <v>0.4805572892047959</v>
      </c>
      <c r="K140" s="53">
        <f t="shared" ref="K140:K203" si="23">B140^2</f>
        <v>0.35831828941485261</v>
      </c>
      <c r="L140" s="53"/>
      <c r="M140" s="53"/>
      <c r="N140" s="55"/>
    </row>
    <row r="141" spans="1:14" x14ac:dyDescent="0.25">
      <c r="A141">
        <f t="shared" si="16"/>
        <v>129</v>
      </c>
      <c r="B141" s="51">
        <f t="shared" si="17"/>
        <v>0.5619132560115786</v>
      </c>
      <c r="C141" s="51">
        <f t="shared" si="18"/>
        <v>-3.7173688284811254E-2</v>
      </c>
      <c r="D141" s="239">
        <v>1</v>
      </c>
      <c r="E141" s="239">
        <v>0.87224013892334418</v>
      </c>
      <c r="F141" s="239">
        <v>0.74423220044653937</v>
      </c>
      <c r="G141" s="39">
        <f t="shared" si="19"/>
        <v>0.84695778706842406</v>
      </c>
      <c r="H141" s="32">
        <f t="shared" si="20"/>
        <v>0.68425349271846614</v>
      </c>
      <c r="I141" s="53">
        <f t="shared" si="21"/>
        <v>0.19191999525837666</v>
      </c>
      <c r="J141" s="53">
        <f t="shared" si="22"/>
        <v>0.49233349746008948</v>
      </c>
      <c r="K141" s="53">
        <f t="shared" si="23"/>
        <v>0.31574650728153386</v>
      </c>
      <c r="L141" s="53"/>
      <c r="M141" s="53"/>
      <c r="N141" s="55"/>
    </row>
    <row r="142" spans="1:14" x14ac:dyDescent="0.25">
      <c r="A142">
        <f t="shared" ref="A142:A205" si="24">A141+1</f>
        <v>130</v>
      </c>
      <c r="B142" s="51">
        <f t="shared" si="17"/>
        <v>0.52473956772676733</v>
      </c>
      <c r="C142" s="51">
        <f t="shared" si="18"/>
        <v>-3.7244750255528834E-2</v>
      </c>
      <c r="D142" s="239">
        <v>1</v>
      </c>
      <c r="E142" s="239">
        <v>0.87224013892334418</v>
      </c>
      <c r="F142" s="239">
        <v>0.74423220044653937</v>
      </c>
      <c r="G142" s="39">
        <f t="shared" si="19"/>
        <v>0.85634175137702628</v>
      </c>
      <c r="H142" s="32">
        <f t="shared" si="20"/>
        <v>0.72464838606192539</v>
      </c>
      <c r="I142" s="53">
        <f t="shared" si="21"/>
        <v>0.22587247848453998</v>
      </c>
      <c r="J142" s="53">
        <f t="shared" si="22"/>
        <v>0.49877590757738538</v>
      </c>
      <c r="K142" s="53">
        <f t="shared" si="23"/>
        <v>0.27535161393807461</v>
      </c>
      <c r="L142" s="53"/>
      <c r="M142" s="53"/>
      <c r="N142" s="55"/>
    </row>
    <row r="143" spans="1:14" x14ac:dyDescent="0.25">
      <c r="A143">
        <f t="shared" si="24"/>
        <v>131</v>
      </c>
      <c r="B143" s="51">
        <f t="shared" si="17"/>
        <v>0.48749481747123852</v>
      </c>
      <c r="C143" s="51">
        <f t="shared" si="18"/>
        <v>-3.6900372239532665E-2</v>
      </c>
      <c r="D143" s="239">
        <v>1</v>
      </c>
      <c r="E143" s="239">
        <v>0.87224013892334418</v>
      </c>
      <c r="F143" s="239">
        <v>0.74423220044653937</v>
      </c>
      <c r="G143" s="39">
        <f t="shared" si="19"/>
        <v>0.86585038293909489</v>
      </c>
      <c r="H143" s="32">
        <f t="shared" si="20"/>
        <v>0.76234880293868379</v>
      </c>
      <c r="I143" s="53">
        <f t="shared" si="21"/>
        <v>0.26266156211883906</v>
      </c>
      <c r="J143" s="53">
        <f t="shared" si="22"/>
        <v>0.49968724081984467</v>
      </c>
      <c r="K143" s="53">
        <f t="shared" si="23"/>
        <v>0.23765119706131616</v>
      </c>
      <c r="L143" s="53"/>
      <c r="M143" s="53"/>
      <c r="N143" s="55"/>
    </row>
    <row r="144" spans="1:14" x14ac:dyDescent="0.25">
      <c r="A144">
        <f t="shared" si="24"/>
        <v>132</v>
      </c>
      <c r="B144" s="51">
        <f t="shared" si="17"/>
        <v>0.45059444523170583</v>
      </c>
      <c r="C144" s="51">
        <f t="shared" si="18"/>
        <v>-3.6162482864814501E-2</v>
      </c>
      <c r="D144" s="239">
        <v>1</v>
      </c>
      <c r="E144" s="239">
        <v>0.87224013892334418</v>
      </c>
      <c r="F144" s="239">
        <v>0.74423220044653937</v>
      </c>
      <c r="G144" s="39">
        <f t="shared" si="19"/>
        <v>0.87537650379746035</v>
      </c>
      <c r="H144" s="32">
        <f t="shared" si="20"/>
        <v>0.79696464592633109</v>
      </c>
      <c r="I144" s="53">
        <f t="shared" si="21"/>
        <v>0.30184646361025702</v>
      </c>
      <c r="J144" s="53">
        <f t="shared" si="22"/>
        <v>0.49511818231607413</v>
      </c>
      <c r="K144" s="53">
        <f t="shared" si="23"/>
        <v>0.20303535407366874</v>
      </c>
      <c r="L144" s="53"/>
      <c r="M144" s="53"/>
      <c r="N144" s="55"/>
    </row>
    <row r="145" spans="1:14" x14ac:dyDescent="0.25">
      <c r="A145">
        <f t="shared" si="24"/>
        <v>133</v>
      </c>
      <c r="B145" s="51">
        <f t="shared" si="17"/>
        <v>0.41443196236689134</v>
      </c>
      <c r="C145" s="51">
        <f t="shared" si="18"/>
        <v>-3.5068925825301814E-2</v>
      </c>
      <c r="D145" s="239">
        <v>1</v>
      </c>
      <c r="E145" s="239">
        <v>0.87224013892334418</v>
      </c>
      <c r="F145" s="239">
        <v>0.74423220044653937</v>
      </c>
      <c r="G145" s="39">
        <f t="shared" si="19"/>
        <v>0.88481386406779194</v>
      </c>
      <c r="H145" s="32">
        <f t="shared" si="20"/>
        <v>0.82824614856872769</v>
      </c>
      <c r="I145" s="53">
        <f t="shared" si="21"/>
        <v>0.34288992669748986</v>
      </c>
      <c r="J145" s="53">
        <f t="shared" si="22"/>
        <v>0.48535622187123784</v>
      </c>
      <c r="K145" s="53">
        <f t="shared" si="23"/>
        <v>0.17175385143127245</v>
      </c>
      <c r="L145" s="53"/>
      <c r="M145" s="53"/>
      <c r="N145" s="55"/>
    </row>
    <row r="146" spans="1:14" x14ac:dyDescent="0.25">
      <c r="A146">
        <f t="shared" si="24"/>
        <v>134</v>
      </c>
      <c r="B146" s="51">
        <f t="shared" si="17"/>
        <v>0.37936303654158954</v>
      </c>
      <c r="C146" s="51">
        <f t="shared" si="18"/>
        <v>-3.3669705047924367E-2</v>
      </c>
      <c r="D146" s="239">
        <v>1</v>
      </c>
      <c r="E146" s="239">
        <v>0.87224013892334418</v>
      </c>
      <c r="F146" s="239">
        <v>0.74423220044653937</v>
      </c>
      <c r="G146" s="39">
        <f t="shared" si="19"/>
        <v>0.8940618518756317</v>
      </c>
      <c r="H146" s="32">
        <f t="shared" si="20"/>
        <v>0.85608368650594469</v>
      </c>
      <c r="I146" s="53">
        <f t="shared" si="21"/>
        <v>0.38519024041087635</v>
      </c>
      <c r="J146" s="53">
        <f t="shared" si="22"/>
        <v>0.47089344609506828</v>
      </c>
      <c r="K146" s="53">
        <f t="shared" si="23"/>
        <v>0.1439163134940554</v>
      </c>
      <c r="L146" s="53"/>
      <c r="M146" s="53"/>
      <c r="N146" s="55"/>
    </row>
    <row r="147" spans="1:14" x14ac:dyDescent="0.25">
      <c r="A147">
        <f t="shared" si="24"/>
        <v>135</v>
      </c>
      <c r="B147" s="51">
        <f t="shared" si="17"/>
        <v>0.34569333149366516</v>
      </c>
      <c r="C147" s="51">
        <f t="shared" si="18"/>
        <v>0</v>
      </c>
      <c r="D147" s="52">
        <v>1</v>
      </c>
      <c r="E147" s="52">
        <v>1</v>
      </c>
      <c r="F147" s="52">
        <v>1</v>
      </c>
      <c r="G147" s="39">
        <f t="shared" si="19"/>
        <v>1</v>
      </c>
      <c r="H147" s="32">
        <f t="shared" si="20"/>
        <v>0.88049612056081084</v>
      </c>
      <c r="I147" s="53">
        <f t="shared" si="21"/>
        <v>0.42811721645185868</v>
      </c>
      <c r="J147" s="53">
        <f t="shared" si="22"/>
        <v>0.45237890410895215</v>
      </c>
      <c r="K147" s="53">
        <f t="shared" si="23"/>
        <v>0.11950387943918907</v>
      </c>
      <c r="L147" s="53"/>
      <c r="M147" s="53"/>
      <c r="N147" s="55"/>
    </row>
    <row r="148" spans="1:14" x14ac:dyDescent="0.25">
      <c r="A148">
        <f t="shared" si="24"/>
        <v>136</v>
      </c>
      <c r="B148" s="51">
        <f t="shared" si="17"/>
        <v>0.34569333149366516</v>
      </c>
      <c r="C148" s="51">
        <f t="shared" si="18"/>
        <v>0</v>
      </c>
      <c r="D148" s="52">
        <v>1</v>
      </c>
      <c r="E148" s="52">
        <v>1</v>
      </c>
      <c r="F148" s="52">
        <v>1</v>
      </c>
      <c r="G148" s="39">
        <f t="shared" si="19"/>
        <v>0.99999999999999989</v>
      </c>
      <c r="H148" s="32">
        <f t="shared" si="20"/>
        <v>0.88049612056081084</v>
      </c>
      <c r="I148" s="53">
        <f t="shared" si="21"/>
        <v>0.42811721645185868</v>
      </c>
      <c r="J148" s="53">
        <f t="shared" si="22"/>
        <v>0.45237890410895215</v>
      </c>
      <c r="K148" s="53">
        <f t="shared" si="23"/>
        <v>0.11950387943918907</v>
      </c>
      <c r="L148" s="53"/>
      <c r="M148" s="53"/>
      <c r="N148" s="55"/>
    </row>
    <row r="149" spans="1:14" x14ac:dyDescent="0.25">
      <c r="A149">
        <f t="shared" si="24"/>
        <v>137</v>
      </c>
      <c r="B149" s="51">
        <f t="shared" si="17"/>
        <v>0.34569333149366516</v>
      </c>
      <c r="C149" s="51">
        <f t="shared" si="18"/>
        <v>0</v>
      </c>
      <c r="D149" s="52">
        <v>1</v>
      </c>
      <c r="E149" s="52">
        <v>1</v>
      </c>
      <c r="F149" s="52">
        <v>1</v>
      </c>
      <c r="G149" s="39">
        <f t="shared" si="19"/>
        <v>0.99999999999999989</v>
      </c>
      <c r="H149" s="32">
        <f t="shared" si="20"/>
        <v>0.88049612056081084</v>
      </c>
      <c r="I149" s="53">
        <f t="shared" si="21"/>
        <v>0.42811721645185868</v>
      </c>
      <c r="J149" s="53">
        <f t="shared" si="22"/>
        <v>0.45237890410895215</v>
      </c>
      <c r="K149" s="53">
        <f t="shared" si="23"/>
        <v>0.11950387943918907</v>
      </c>
      <c r="L149" s="53"/>
      <c r="M149" s="53"/>
      <c r="N149" s="55"/>
    </row>
    <row r="150" spans="1:14" x14ac:dyDescent="0.25">
      <c r="A150">
        <f t="shared" si="24"/>
        <v>138</v>
      </c>
      <c r="B150" s="51">
        <f t="shared" si="17"/>
        <v>0.34569333149366516</v>
      </c>
      <c r="C150" s="51">
        <f t="shared" si="18"/>
        <v>0</v>
      </c>
      <c r="D150" s="52">
        <v>1</v>
      </c>
      <c r="E150" s="52">
        <v>1</v>
      </c>
      <c r="F150" s="52">
        <v>1</v>
      </c>
      <c r="G150" s="39">
        <f t="shared" si="19"/>
        <v>0.99999999999999989</v>
      </c>
      <c r="H150" s="32">
        <f t="shared" si="20"/>
        <v>0.88049612056081084</v>
      </c>
      <c r="I150" s="53">
        <f t="shared" si="21"/>
        <v>0.42811721645185868</v>
      </c>
      <c r="J150" s="53">
        <f t="shared" si="22"/>
        <v>0.45237890410895215</v>
      </c>
      <c r="K150" s="53">
        <f t="shared" si="23"/>
        <v>0.11950387943918907</v>
      </c>
      <c r="L150" s="53"/>
      <c r="M150" s="53"/>
      <c r="N150" s="55"/>
    </row>
    <row r="151" spans="1:14" x14ac:dyDescent="0.25">
      <c r="A151">
        <f t="shared" si="24"/>
        <v>139</v>
      </c>
      <c r="B151" s="51">
        <f t="shared" ref="B151:B214" si="25">B150 + C150</f>
        <v>0.34569333149366516</v>
      </c>
      <c r="C151" s="51">
        <f t="shared" si="18"/>
        <v>0</v>
      </c>
      <c r="D151" s="52">
        <v>1</v>
      </c>
      <c r="E151" s="52">
        <v>1</v>
      </c>
      <c r="F151" s="52">
        <v>1</v>
      </c>
      <c r="G151" s="39">
        <f t="shared" si="19"/>
        <v>0.99999999999999989</v>
      </c>
      <c r="H151" s="32">
        <f t="shared" si="20"/>
        <v>0.88049612056081084</v>
      </c>
      <c r="I151" s="53">
        <f t="shared" si="21"/>
        <v>0.42811721645185868</v>
      </c>
      <c r="J151" s="53">
        <f t="shared" si="22"/>
        <v>0.45237890410895215</v>
      </c>
      <c r="K151" s="53">
        <f t="shared" si="23"/>
        <v>0.11950387943918907</v>
      </c>
      <c r="L151" s="53"/>
      <c r="M151" s="53"/>
      <c r="N151" s="55"/>
    </row>
    <row r="152" spans="1:14" x14ac:dyDescent="0.25">
      <c r="A152">
        <f t="shared" si="24"/>
        <v>140</v>
      </c>
      <c r="B152" s="51">
        <f t="shared" si="25"/>
        <v>0.34569333149366516</v>
      </c>
      <c r="C152" s="51">
        <f t="shared" si="18"/>
        <v>3.8906955399519827E-2</v>
      </c>
      <c r="D152" s="240">
        <v>0.71899999999999997</v>
      </c>
      <c r="E152" s="240">
        <v>0.85899999999999999</v>
      </c>
      <c r="F152" s="240">
        <v>1</v>
      </c>
      <c r="G152" s="39">
        <f t="shared" si="19"/>
        <v>0.81591363669766526</v>
      </c>
      <c r="H152" s="32">
        <f t="shared" si="20"/>
        <v>0.88049612056081084</v>
      </c>
      <c r="I152" s="53">
        <f t="shared" si="21"/>
        <v>0.42811721645185868</v>
      </c>
      <c r="J152" s="53">
        <f t="shared" si="22"/>
        <v>0.45237890410895215</v>
      </c>
      <c r="K152" s="53">
        <f t="shared" si="23"/>
        <v>0.11950387943918907</v>
      </c>
      <c r="L152" s="53"/>
      <c r="M152" s="53"/>
      <c r="N152" s="55"/>
    </row>
    <row r="153" spans="1:14" x14ac:dyDescent="0.25">
      <c r="A153">
        <f t="shared" si="24"/>
        <v>141</v>
      </c>
      <c r="B153" s="51">
        <f t="shared" si="25"/>
        <v>0.38460028689318498</v>
      </c>
      <c r="C153" s="51">
        <f t="shared" si="18"/>
        <v>4.0723225705842761E-2</v>
      </c>
      <c r="D153" s="240">
        <v>0.71899999999999997</v>
      </c>
      <c r="E153" s="240">
        <v>0.85899999999999999</v>
      </c>
      <c r="F153" s="240">
        <v>1</v>
      </c>
      <c r="G153" s="39">
        <f t="shared" si="19"/>
        <v>0.81591363669766526</v>
      </c>
      <c r="H153" s="32">
        <f t="shared" si="20"/>
        <v>0.85208261932167972</v>
      </c>
      <c r="I153" s="53">
        <f t="shared" si="21"/>
        <v>0.37871680689195014</v>
      </c>
      <c r="J153" s="53">
        <f t="shared" si="22"/>
        <v>0.47336581242972953</v>
      </c>
      <c r="K153" s="53">
        <f t="shared" si="23"/>
        <v>0.14791738067832019</v>
      </c>
      <c r="L153" s="53"/>
      <c r="M153" s="53"/>
      <c r="N153" s="55"/>
    </row>
    <row r="154" spans="1:14" x14ac:dyDescent="0.25">
      <c r="A154">
        <f t="shared" si="24"/>
        <v>142</v>
      </c>
      <c r="B154" s="51">
        <f t="shared" si="25"/>
        <v>0.42532351259902773</v>
      </c>
      <c r="C154" s="51">
        <f t="shared" si="18"/>
        <v>4.1511543081889181E-2</v>
      </c>
      <c r="D154" s="240">
        <v>0.71899999999999997</v>
      </c>
      <c r="E154" s="240">
        <v>0.85899999999999999</v>
      </c>
      <c r="F154" s="240">
        <v>1</v>
      </c>
      <c r="G154" s="39">
        <f t="shared" si="19"/>
        <v>0.82683599771076988</v>
      </c>
      <c r="H154" s="32">
        <f t="shared" si="20"/>
        <v>0.81909990963042456</v>
      </c>
      <c r="I154" s="53">
        <f t="shared" si="21"/>
        <v>0.33025306517151976</v>
      </c>
      <c r="J154" s="53">
        <f t="shared" si="22"/>
        <v>0.48884684445890481</v>
      </c>
      <c r="K154" s="53">
        <f t="shared" si="23"/>
        <v>0.1809000903695753</v>
      </c>
      <c r="L154" s="53"/>
      <c r="M154" s="53"/>
      <c r="N154" s="55"/>
    </row>
    <row r="155" spans="1:14" x14ac:dyDescent="0.25">
      <c r="A155">
        <f t="shared" si="24"/>
        <v>143</v>
      </c>
      <c r="B155" s="51">
        <f t="shared" si="25"/>
        <v>0.46683505568091693</v>
      </c>
      <c r="C155" s="51">
        <f t="shared" si="18"/>
        <v>4.1707499389562128E-2</v>
      </c>
      <c r="D155" s="240">
        <v>0.71899999999999997</v>
      </c>
      <c r="E155" s="240">
        <v>0.85899999999999999</v>
      </c>
      <c r="F155" s="240">
        <v>1</v>
      </c>
      <c r="G155" s="39">
        <f t="shared" si="19"/>
        <v>0.83827148361809722</v>
      </c>
      <c r="H155" s="32">
        <f t="shared" si="20"/>
        <v>0.78206503078739531</v>
      </c>
      <c r="I155" s="53">
        <f t="shared" si="21"/>
        <v>0.28426485785077099</v>
      </c>
      <c r="J155" s="53">
        <f t="shared" si="22"/>
        <v>0.49780017293662432</v>
      </c>
      <c r="K155" s="53">
        <f t="shared" si="23"/>
        <v>0.2179349692126048</v>
      </c>
      <c r="L155" s="53"/>
      <c r="M155" s="53"/>
      <c r="N155" s="55"/>
    </row>
    <row r="156" spans="1:14" x14ac:dyDescent="0.25">
      <c r="A156">
        <f t="shared" si="24"/>
        <v>144</v>
      </c>
      <c r="B156" s="51">
        <f t="shared" si="25"/>
        <v>0.50854255507047907</v>
      </c>
      <c r="C156" s="51">
        <f t="shared" si="18"/>
        <v>4.1317296324108604E-2</v>
      </c>
      <c r="D156" s="240">
        <v>0.71899999999999997</v>
      </c>
      <c r="E156" s="240">
        <v>0.85899999999999999</v>
      </c>
      <c r="F156" s="240">
        <v>1</v>
      </c>
      <c r="G156" s="39">
        <f t="shared" si="19"/>
        <v>0.84993175055986947</v>
      </c>
      <c r="H156" s="32">
        <f t="shared" si="20"/>
        <v>0.7413844696823888</v>
      </c>
      <c r="I156" s="53">
        <f t="shared" si="21"/>
        <v>0.2415304201766531</v>
      </c>
      <c r="J156" s="53">
        <f t="shared" si="22"/>
        <v>0.49985404950573564</v>
      </c>
      <c r="K156" s="53">
        <f t="shared" si="23"/>
        <v>0.25861553031761125</v>
      </c>
      <c r="L156" s="53"/>
      <c r="M156" s="53"/>
      <c r="N156" s="55"/>
    </row>
    <row r="157" spans="1:14" x14ac:dyDescent="0.25">
      <c r="A157">
        <f t="shared" si="24"/>
        <v>145</v>
      </c>
      <c r="B157" s="51">
        <f t="shared" si="25"/>
        <v>0.54985985139458771</v>
      </c>
      <c r="C157" s="51">
        <f t="shared" si="18"/>
        <v>4.0373743286526341E-2</v>
      </c>
      <c r="D157" s="240">
        <v>0.71899999999999997</v>
      </c>
      <c r="E157" s="240">
        <v>0.85899999999999999</v>
      </c>
      <c r="F157" s="240">
        <v>1</v>
      </c>
      <c r="G157" s="39">
        <f t="shared" si="19"/>
        <v>0.86165053095005173</v>
      </c>
      <c r="H157" s="32">
        <f t="shared" si="20"/>
        <v>0.69765414382432189</v>
      </c>
      <c r="I157" s="53">
        <f t="shared" si="21"/>
        <v>0.20262615338650267</v>
      </c>
      <c r="J157" s="53">
        <f t="shared" si="22"/>
        <v>0.49502799043781925</v>
      </c>
      <c r="K157" s="53">
        <f t="shared" si="23"/>
        <v>0.30234585617567805</v>
      </c>
      <c r="L157" s="53"/>
      <c r="M157" s="53"/>
      <c r="N157" s="55"/>
    </row>
    <row r="158" spans="1:14" x14ac:dyDescent="0.25">
      <c r="A158">
        <f t="shared" si="24"/>
        <v>146</v>
      </c>
      <c r="B158" s="51">
        <f t="shared" si="25"/>
        <v>0.59023359468111403</v>
      </c>
      <c r="C158" s="51">
        <f t="shared" si="18"/>
        <v>3.8937701897794066E-2</v>
      </c>
      <c r="D158" s="240">
        <v>0.71899999999999997</v>
      </c>
      <c r="E158" s="240">
        <v>0.85899999999999999</v>
      </c>
      <c r="F158" s="240">
        <v>1</v>
      </c>
      <c r="G158" s="39">
        <f t="shared" si="19"/>
        <v>0.87326310424666009</v>
      </c>
      <c r="H158" s="32">
        <f t="shared" si="20"/>
        <v>0.65162430370981039</v>
      </c>
      <c r="I158" s="53">
        <f t="shared" si="21"/>
        <v>0.16790850692796155</v>
      </c>
      <c r="J158" s="53">
        <f t="shared" si="22"/>
        <v>0.48371579678184884</v>
      </c>
      <c r="K158" s="53">
        <f t="shared" si="23"/>
        <v>0.34837569629018961</v>
      </c>
      <c r="L158" s="53"/>
      <c r="M158" s="53"/>
      <c r="N158" s="55"/>
    </row>
    <row r="159" spans="1:14" x14ac:dyDescent="0.25">
      <c r="A159">
        <f t="shared" si="24"/>
        <v>147</v>
      </c>
      <c r="B159" s="51">
        <f t="shared" si="25"/>
        <v>0.62917129657890813</v>
      </c>
      <c r="C159" s="51">
        <f t="shared" si="18"/>
        <v>3.7090608669891369E-2</v>
      </c>
      <c r="D159" s="240">
        <v>0.71899999999999997</v>
      </c>
      <c r="E159" s="240">
        <v>0.85899999999999999</v>
      </c>
      <c r="F159" s="240">
        <v>1</v>
      </c>
      <c r="G159" s="39">
        <f t="shared" si="19"/>
        <v>0.88461378220700215</v>
      </c>
      <c r="H159" s="32">
        <f t="shared" si="20"/>
        <v>0.60414347956121561</v>
      </c>
      <c r="I159" s="53">
        <f t="shared" si="21"/>
        <v>0.13751392728096812</v>
      </c>
      <c r="J159" s="53">
        <f t="shared" si="22"/>
        <v>0.46662955228024749</v>
      </c>
      <c r="K159" s="53">
        <f t="shared" si="23"/>
        <v>0.39585652043878439</v>
      </c>
      <c r="L159" s="53"/>
      <c r="M159" s="53"/>
      <c r="N159" s="55"/>
    </row>
    <row r="160" spans="1:14" x14ac:dyDescent="0.25">
      <c r="A160">
        <f t="shared" si="24"/>
        <v>148</v>
      </c>
      <c r="B160" s="51">
        <f t="shared" si="25"/>
        <v>0.66626190524879947</v>
      </c>
      <c r="C160" s="51">
        <f t="shared" ref="C160:C223" si="26">((1-B160)*B160) * ( (B160*(F160 - E160) + (1-B160)*(E160 - D160) )) / G160</f>
        <v>3.492562377127624E-2</v>
      </c>
      <c r="D160" s="240">
        <v>0.71899999999999997</v>
      </c>
      <c r="E160" s="240">
        <v>0.85899999999999999</v>
      </c>
      <c r="F160" s="240">
        <v>1</v>
      </c>
      <c r="G160" s="39">
        <f t="shared" ref="G160:G223" si="27">(((1-B159)^2)*D160) + (2*(1-B159)*(B159)*E160) + ((B159^2)*F160)</f>
        <v>0.89556381956253306</v>
      </c>
      <c r="H160" s="32">
        <f t="shared" si="20"/>
        <v>0.55609507361423982</v>
      </c>
      <c r="I160" s="53">
        <f t="shared" si="21"/>
        <v>0.1113811158881613</v>
      </c>
      <c r="J160" s="53">
        <f t="shared" si="22"/>
        <v>0.44471395772607847</v>
      </c>
      <c r="K160" s="53">
        <f t="shared" si="23"/>
        <v>0.44390492638576023</v>
      </c>
      <c r="L160" s="53"/>
      <c r="M160" s="53"/>
      <c r="N160" s="55"/>
    </row>
    <row r="161" spans="1:14" x14ac:dyDescent="0.25">
      <c r="A161">
        <f t="shared" si="24"/>
        <v>149</v>
      </c>
      <c r="B161" s="51">
        <f t="shared" si="25"/>
        <v>0.70118752902007575</v>
      </c>
      <c r="C161" s="51">
        <f t="shared" si="26"/>
        <v>3.2538969230842894E-2</v>
      </c>
      <c r="D161" s="240">
        <v>0.71899999999999997</v>
      </c>
      <c r="E161" s="240">
        <v>0.85899999999999999</v>
      </c>
      <c r="F161" s="240">
        <v>1</v>
      </c>
      <c r="G161" s="39">
        <f t="shared" si="27"/>
        <v>0.90599723839604951</v>
      </c>
      <c r="H161" s="32">
        <f t="shared" si="20"/>
        <v>0.50833604914672037</v>
      </c>
      <c r="I161" s="53">
        <f t="shared" si="21"/>
        <v>8.9288892813128073E-2</v>
      </c>
      <c r="J161" s="53">
        <f t="shared" si="22"/>
        <v>0.41904715633359235</v>
      </c>
      <c r="K161" s="53">
        <f t="shared" si="23"/>
        <v>0.49166395085327957</v>
      </c>
      <c r="L161" s="53"/>
      <c r="M161" s="53"/>
      <c r="N161" s="55"/>
    </row>
    <row r="162" spans="1:14" x14ac:dyDescent="0.25">
      <c r="A162">
        <f t="shared" si="24"/>
        <v>150</v>
      </c>
      <c r="B162" s="51">
        <f t="shared" si="25"/>
        <v>0.73372649825091862</v>
      </c>
      <c r="C162" s="51">
        <f t="shared" si="26"/>
        <v>0</v>
      </c>
      <c r="D162" s="52">
        <v>1</v>
      </c>
      <c r="E162" s="52">
        <v>1</v>
      </c>
      <c r="F162" s="52">
        <v>1</v>
      </c>
      <c r="G162" s="39">
        <f t="shared" si="27"/>
        <v>1</v>
      </c>
      <c r="H162" s="32">
        <f t="shared" si="20"/>
        <v>0.46164542576444467</v>
      </c>
      <c r="I162" s="53">
        <f t="shared" si="21"/>
        <v>7.0901577733718038E-2</v>
      </c>
      <c r="J162" s="53">
        <f t="shared" si="22"/>
        <v>0.39074384803072665</v>
      </c>
      <c r="K162" s="53">
        <f t="shared" si="23"/>
        <v>0.53835457423555533</v>
      </c>
      <c r="L162" s="53"/>
      <c r="M162" s="53"/>
      <c r="N162" s="55"/>
    </row>
    <row r="163" spans="1:14" x14ac:dyDescent="0.25">
      <c r="A163">
        <f t="shared" si="24"/>
        <v>151</v>
      </c>
      <c r="B163" s="51">
        <f t="shared" si="25"/>
        <v>0.73372649825091862</v>
      </c>
      <c r="C163" s="51">
        <f t="shared" si="26"/>
        <v>0</v>
      </c>
      <c r="D163" s="52">
        <v>1</v>
      </c>
      <c r="E163" s="52">
        <v>1</v>
      </c>
      <c r="F163" s="52">
        <v>1</v>
      </c>
      <c r="G163" s="39">
        <f t="shared" si="27"/>
        <v>1</v>
      </c>
      <c r="H163" s="32">
        <f t="shared" si="20"/>
        <v>0.46164542576444467</v>
      </c>
      <c r="I163" s="53">
        <f t="shared" si="21"/>
        <v>7.0901577733718038E-2</v>
      </c>
      <c r="J163" s="53">
        <f t="shared" si="22"/>
        <v>0.39074384803072665</v>
      </c>
      <c r="K163" s="53">
        <f t="shared" si="23"/>
        <v>0.53835457423555533</v>
      </c>
      <c r="L163" s="53"/>
      <c r="M163" s="53"/>
      <c r="N163" s="55"/>
    </row>
    <row r="164" spans="1:14" x14ac:dyDescent="0.25">
      <c r="A164">
        <f t="shared" si="24"/>
        <v>152</v>
      </c>
      <c r="B164" s="51">
        <f t="shared" si="25"/>
        <v>0.73372649825091862</v>
      </c>
      <c r="C164" s="51">
        <f t="shared" si="26"/>
        <v>0</v>
      </c>
      <c r="D164" s="52">
        <v>1</v>
      </c>
      <c r="E164" s="52">
        <v>1</v>
      </c>
      <c r="F164" s="52">
        <v>1</v>
      </c>
      <c r="G164" s="39">
        <f t="shared" si="27"/>
        <v>1</v>
      </c>
      <c r="H164" s="32">
        <f t="shared" si="20"/>
        <v>0.46164542576444467</v>
      </c>
      <c r="I164" s="53">
        <f t="shared" si="21"/>
        <v>7.0901577733718038E-2</v>
      </c>
      <c r="J164" s="53">
        <f t="shared" si="22"/>
        <v>0.39074384803072665</v>
      </c>
      <c r="K164" s="53">
        <f t="shared" si="23"/>
        <v>0.53835457423555533</v>
      </c>
      <c r="L164" s="53"/>
      <c r="M164" s="53"/>
      <c r="N164" s="55"/>
    </row>
    <row r="165" spans="1:14" x14ac:dyDescent="0.25">
      <c r="A165">
        <f t="shared" si="24"/>
        <v>153</v>
      </c>
      <c r="B165" s="51">
        <f t="shared" si="25"/>
        <v>0.73372649825091862</v>
      </c>
      <c r="C165" s="51">
        <f t="shared" si="26"/>
        <v>0</v>
      </c>
      <c r="D165" s="52">
        <v>1</v>
      </c>
      <c r="E165" s="52">
        <v>1</v>
      </c>
      <c r="F165" s="52">
        <v>1</v>
      </c>
      <c r="G165" s="39">
        <f t="shared" si="27"/>
        <v>1</v>
      </c>
      <c r="H165" s="32">
        <f t="shared" si="20"/>
        <v>0.46164542576444467</v>
      </c>
      <c r="I165" s="53">
        <f t="shared" si="21"/>
        <v>7.0901577733718038E-2</v>
      </c>
      <c r="J165" s="53">
        <f t="shared" si="22"/>
        <v>0.39074384803072665</v>
      </c>
      <c r="K165" s="53">
        <f t="shared" si="23"/>
        <v>0.53835457423555533</v>
      </c>
      <c r="L165" s="53"/>
      <c r="M165" s="53"/>
      <c r="N165" s="55"/>
    </row>
    <row r="166" spans="1:14" x14ac:dyDescent="0.25">
      <c r="A166">
        <f t="shared" si="24"/>
        <v>154</v>
      </c>
      <c r="B166" s="51">
        <f t="shared" si="25"/>
        <v>0.73372649825091862</v>
      </c>
      <c r="C166" s="51">
        <f t="shared" si="26"/>
        <v>0</v>
      </c>
      <c r="D166" s="52">
        <v>1</v>
      </c>
      <c r="E166" s="52">
        <v>1</v>
      </c>
      <c r="F166" s="52">
        <v>1</v>
      </c>
      <c r="G166" s="39">
        <f t="shared" si="27"/>
        <v>1</v>
      </c>
      <c r="H166" s="32">
        <f t="shared" si="20"/>
        <v>0.46164542576444467</v>
      </c>
      <c r="I166" s="53">
        <f t="shared" si="21"/>
        <v>7.0901577733718038E-2</v>
      </c>
      <c r="J166" s="53">
        <f t="shared" si="22"/>
        <v>0.39074384803072665</v>
      </c>
      <c r="K166" s="53">
        <f t="shared" si="23"/>
        <v>0.53835457423555533</v>
      </c>
      <c r="L166" s="53"/>
      <c r="M166" s="53"/>
      <c r="N166" s="55"/>
    </row>
    <row r="167" spans="1:14" x14ac:dyDescent="0.25">
      <c r="A167">
        <f t="shared" si="24"/>
        <v>155</v>
      </c>
      <c r="B167" s="51">
        <f t="shared" si="25"/>
        <v>0.73372649825091862</v>
      </c>
      <c r="C167" s="51">
        <f t="shared" si="26"/>
        <v>-3.0768977891535213E-2</v>
      </c>
      <c r="D167" s="239">
        <v>1</v>
      </c>
      <c r="E167" s="239">
        <v>0.87224013892334418</v>
      </c>
      <c r="F167" s="239">
        <v>0.74423220044653937</v>
      </c>
      <c r="G167" s="39">
        <f t="shared" si="27"/>
        <v>0.81238485542726835</v>
      </c>
      <c r="H167" s="32">
        <f t="shared" si="20"/>
        <v>0.46164542576444467</v>
      </c>
      <c r="I167" s="53">
        <f t="shared" si="21"/>
        <v>7.0901577733718038E-2</v>
      </c>
      <c r="J167" s="53">
        <f t="shared" si="22"/>
        <v>0.39074384803072665</v>
      </c>
      <c r="K167" s="53">
        <f t="shared" si="23"/>
        <v>0.53835457423555533</v>
      </c>
      <c r="L167" s="53"/>
      <c r="M167" s="53"/>
      <c r="N167" s="55"/>
    </row>
    <row r="168" spans="1:14" x14ac:dyDescent="0.25">
      <c r="A168">
        <f t="shared" si="24"/>
        <v>156</v>
      </c>
      <c r="B168" s="51">
        <f t="shared" si="25"/>
        <v>0.70295752035938341</v>
      </c>
      <c r="C168" s="51">
        <f t="shared" si="26"/>
        <v>-3.2883092060761093E-2</v>
      </c>
      <c r="D168" s="239">
        <v>1</v>
      </c>
      <c r="E168" s="239">
        <v>0.87224013892334418</v>
      </c>
      <c r="F168" s="239">
        <v>0.74423220044653937</v>
      </c>
      <c r="G168" s="39">
        <f t="shared" si="27"/>
        <v>0.81238485542726835</v>
      </c>
      <c r="H168" s="32">
        <f t="shared" si="20"/>
        <v>0.50585072457018709</v>
      </c>
      <c r="I168" s="53">
        <f t="shared" si="21"/>
        <v>8.8234234711046119E-2</v>
      </c>
      <c r="J168" s="53">
        <f t="shared" si="22"/>
        <v>0.41761648985914096</v>
      </c>
      <c r="K168" s="53">
        <f t="shared" si="23"/>
        <v>0.49414927542981296</v>
      </c>
      <c r="L168" s="53"/>
      <c r="M168" s="53"/>
      <c r="N168" s="55"/>
    </row>
    <row r="169" spans="1:14" x14ac:dyDescent="0.25">
      <c r="A169">
        <f t="shared" si="24"/>
        <v>157</v>
      </c>
      <c r="B169" s="51">
        <f t="shared" si="25"/>
        <v>0.67007442829862229</v>
      </c>
      <c r="C169" s="51">
        <f t="shared" si="26"/>
        <v>-3.4478449724243514E-2</v>
      </c>
      <c r="D169" s="239">
        <v>1</v>
      </c>
      <c r="E169" s="239">
        <v>0.87224013892334418</v>
      </c>
      <c r="F169" s="239">
        <v>0.74423220044653937</v>
      </c>
      <c r="G169" s="39">
        <f t="shared" si="27"/>
        <v>0.82025790244465535</v>
      </c>
      <c r="H169" s="32">
        <f t="shared" si="20"/>
        <v>0.55100026054027451</v>
      </c>
      <c r="I169" s="53">
        <f t="shared" si="21"/>
        <v>0.10885088286248092</v>
      </c>
      <c r="J169" s="53">
        <f t="shared" si="22"/>
        <v>0.44214937767779355</v>
      </c>
      <c r="K169" s="53">
        <f t="shared" si="23"/>
        <v>0.44899973945972549</v>
      </c>
      <c r="L169" s="53"/>
      <c r="M169" s="53"/>
      <c r="N169" s="55"/>
    </row>
    <row r="170" spans="1:14" x14ac:dyDescent="0.25">
      <c r="A170">
        <f t="shared" si="24"/>
        <v>158</v>
      </c>
      <c r="B170" s="51">
        <f t="shared" si="25"/>
        <v>0.63559597857437877</v>
      </c>
      <c r="C170" s="51">
        <f t="shared" si="26"/>
        <v>-3.5752964155391011E-2</v>
      </c>
      <c r="D170" s="239">
        <v>1</v>
      </c>
      <c r="E170" s="239">
        <v>0.87224013892334418</v>
      </c>
      <c r="F170" s="239">
        <v>0.74423220044653937</v>
      </c>
      <c r="G170" s="39">
        <f t="shared" si="27"/>
        <v>0.82867138157106413</v>
      </c>
      <c r="H170" s="32">
        <f t="shared" si="20"/>
        <v>0.59601775202007778</v>
      </c>
      <c r="I170" s="53">
        <f t="shared" si="21"/>
        <v>0.13279029083116461</v>
      </c>
      <c r="J170" s="53">
        <f t="shared" si="22"/>
        <v>0.46322746118891323</v>
      </c>
      <c r="K170" s="53">
        <f t="shared" si="23"/>
        <v>0.40398224797992216</v>
      </c>
      <c r="L170" s="53"/>
      <c r="M170" s="53"/>
      <c r="N170" s="55"/>
    </row>
    <row r="171" spans="1:14" x14ac:dyDescent="0.25">
      <c r="A171">
        <f t="shared" si="24"/>
        <v>159</v>
      </c>
      <c r="B171" s="51">
        <f t="shared" si="25"/>
        <v>0.5998430144189878</v>
      </c>
      <c r="C171" s="51">
        <f t="shared" si="26"/>
        <v>-3.6659545306604473E-2</v>
      </c>
      <c r="D171" s="239">
        <v>1</v>
      </c>
      <c r="E171" s="239">
        <v>0.87224013892334418</v>
      </c>
      <c r="F171" s="239">
        <v>0.74423220044653937</v>
      </c>
      <c r="G171" s="39">
        <f t="shared" si="27"/>
        <v>0.83749247328712717</v>
      </c>
      <c r="H171" s="32">
        <f t="shared" si="20"/>
        <v>0.64018835805274199</v>
      </c>
      <c r="I171" s="53">
        <f t="shared" si="21"/>
        <v>0.16012561310928242</v>
      </c>
      <c r="J171" s="53">
        <f t="shared" si="22"/>
        <v>0.48006274494345957</v>
      </c>
      <c r="K171" s="53">
        <f t="shared" si="23"/>
        <v>0.35981164194725801</v>
      </c>
      <c r="L171" s="53"/>
      <c r="M171" s="53"/>
      <c r="N171" s="55"/>
    </row>
    <row r="172" spans="1:14" x14ac:dyDescent="0.25">
      <c r="A172">
        <f t="shared" si="24"/>
        <v>160</v>
      </c>
      <c r="B172" s="51">
        <f t="shared" si="25"/>
        <v>0.56318346911238337</v>
      </c>
      <c r="C172" s="51">
        <f t="shared" si="26"/>
        <v>-3.7163771656610278E-2</v>
      </c>
      <c r="D172" s="239">
        <v>1</v>
      </c>
      <c r="E172" s="239">
        <v>0.87224013892334418</v>
      </c>
      <c r="F172" s="239">
        <v>0.74423220044653937</v>
      </c>
      <c r="G172" s="39">
        <f t="shared" si="27"/>
        <v>0.84663901848337764</v>
      </c>
      <c r="H172" s="32">
        <f t="shared" si="20"/>
        <v>0.68282438011854119</v>
      </c>
      <c r="I172" s="53">
        <f t="shared" si="21"/>
        <v>0.19080868165669213</v>
      </c>
      <c r="J172" s="53">
        <f t="shared" si="22"/>
        <v>0.492015698461849</v>
      </c>
      <c r="K172" s="53">
        <f t="shared" si="23"/>
        <v>0.31717561988145887</v>
      </c>
      <c r="L172" s="53"/>
      <c r="M172" s="53"/>
      <c r="N172" s="55"/>
    </row>
    <row r="173" spans="1:14" x14ac:dyDescent="0.25">
      <c r="A173">
        <f t="shared" si="24"/>
        <v>161</v>
      </c>
      <c r="B173" s="51">
        <f t="shared" si="25"/>
        <v>0.52601969745577315</v>
      </c>
      <c r="C173" s="51">
        <f t="shared" si="26"/>
        <v>-3.7249271907550285E-2</v>
      </c>
      <c r="D173" s="239">
        <v>1</v>
      </c>
      <c r="E173" s="239">
        <v>0.87224013892334418</v>
      </c>
      <c r="F173" s="239">
        <v>0.74423220044653937</v>
      </c>
      <c r="G173" s="39">
        <f t="shared" si="27"/>
        <v>0.85601683234789472</v>
      </c>
      <c r="H173" s="32">
        <f t="shared" si="20"/>
        <v>0.72330327788853688</v>
      </c>
      <c r="I173" s="53">
        <f t="shared" si="21"/>
        <v>0.22465732719991682</v>
      </c>
      <c r="J173" s="53">
        <f t="shared" si="22"/>
        <v>0.49864595068862005</v>
      </c>
      <c r="K173" s="53">
        <f t="shared" si="23"/>
        <v>0.27669672211146312</v>
      </c>
      <c r="L173" s="53"/>
      <c r="M173" s="53"/>
      <c r="N173" s="55"/>
    </row>
    <row r="174" spans="1:14" x14ac:dyDescent="0.25">
      <c r="A174">
        <f t="shared" si="24"/>
        <v>162</v>
      </c>
      <c r="B174" s="51">
        <f t="shared" si="25"/>
        <v>0.48877042554822286</v>
      </c>
      <c r="C174" s="51">
        <f t="shared" si="26"/>
        <v>-3.6918896518911178E-2</v>
      </c>
      <c r="D174" s="239">
        <v>1</v>
      </c>
      <c r="E174" s="239">
        <v>0.87224013892334418</v>
      </c>
      <c r="F174" s="239">
        <v>0.74423220044653937</v>
      </c>
      <c r="G174" s="39">
        <f t="shared" si="27"/>
        <v>0.86552295085548059</v>
      </c>
      <c r="H174" s="32">
        <f t="shared" si="20"/>
        <v>0.76110347110940924</v>
      </c>
      <c r="I174" s="53">
        <f t="shared" si="21"/>
        <v>0.2613556777941452</v>
      </c>
      <c r="J174" s="53">
        <f t="shared" si="22"/>
        <v>0.49974779331526403</v>
      </c>
      <c r="K174" s="53">
        <f t="shared" si="23"/>
        <v>0.23889652889059088</v>
      </c>
      <c r="L174" s="53"/>
      <c r="M174" s="53"/>
      <c r="N174" s="55"/>
    </row>
    <row r="175" spans="1:14" x14ac:dyDescent="0.25">
      <c r="A175">
        <f t="shared" si="24"/>
        <v>163</v>
      </c>
      <c r="B175" s="51">
        <f t="shared" si="25"/>
        <v>0.45185152902931169</v>
      </c>
      <c r="C175" s="51">
        <f t="shared" si="26"/>
        <v>-3.619397440427842E-2</v>
      </c>
      <c r="D175" s="239">
        <v>1</v>
      </c>
      <c r="E175" s="239">
        <v>0.87224013892334418</v>
      </c>
      <c r="F175" s="239">
        <v>0.74423220044653937</v>
      </c>
      <c r="G175" s="39">
        <f t="shared" si="27"/>
        <v>0.87505025183737062</v>
      </c>
      <c r="H175" s="32">
        <f t="shared" si="20"/>
        <v>0.79583019571387315</v>
      </c>
      <c r="I175" s="53">
        <f t="shared" si="21"/>
        <v>0.30046674622750352</v>
      </c>
      <c r="J175" s="53">
        <f t="shared" si="22"/>
        <v>0.49536344948636957</v>
      </c>
      <c r="K175" s="53">
        <f t="shared" si="23"/>
        <v>0.20416980428612691</v>
      </c>
      <c r="L175" s="53"/>
      <c r="M175" s="53"/>
      <c r="N175" s="55"/>
    </row>
    <row r="176" spans="1:14" x14ac:dyDescent="0.25">
      <c r="A176">
        <f t="shared" si="24"/>
        <v>164</v>
      </c>
      <c r="B176" s="51">
        <f t="shared" si="25"/>
        <v>0.41565755462503329</v>
      </c>
      <c r="C176" s="51">
        <f t="shared" si="26"/>
        <v>-3.5111859427350858E-2</v>
      </c>
      <c r="D176" s="239">
        <v>1</v>
      </c>
      <c r="E176" s="239">
        <v>0.87224013892334418</v>
      </c>
      <c r="F176" s="239">
        <v>0.74423220044653937</v>
      </c>
      <c r="G176" s="39">
        <f t="shared" si="27"/>
        <v>0.88449237293364502</v>
      </c>
      <c r="H176" s="32">
        <f t="shared" si="20"/>
        <v>0.82722879728313747</v>
      </c>
      <c r="I176" s="53">
        <f t="shared" si="21"/>
        <v>0.34145609346679595</v>
      </c>
      <c r="J176" s="53">
        <f t="shared" si="22"/>
        <v>0.48577270381634152</v>
      </c>
      <c r="K176" s="53">
        <f t="shared" si="23"/>
        <v>0.17277120271686253</v>
      </c>
      <c r="L176" s="53"/>
      <c r="M176" s="53"/>
      <c r="N176" s="55"/>
    </row>
    <row r="177" spans="1:14" x14ac:dyDescent="0.25">
      <c r="A177">
        <f t="shared" si="24"/>
        <v>165</v>
      </c>
      <c r="B177" s="51">
        <f t="shared" si="25"/>
        <v>0.38054569519768244</v>
      </c>
      <c r="C177" s="51">
        <f t="shared" si="26"/>
        <v>0</v>
      </c>
      <c r="D177" s="52">
        <v>1</v>
      </c>
      <c r="E177" s="52">
        <v>1</v>
      </c>
      <c r="F177" s="52">
        <v>1</v>
      </c>
      <c r="G177" s="39">
        <f t="shared" si="27"/>
        <v>1</v>
      </c>
      <c r="H177" s="32">
        <f t="shared" si="20"/>
        <v>0.8551849738665126</v>
      </c>
      <c r="I177" s="53">
        <f t="shared" si="21"/>
        <v>0.38372363573812257</v>
      </c>
      <c r="J177" s="53">
        <f t="shared" si="22"/>
        <v>0.47146133812839003</v>
      </c>
      <c r="K177" s="53">
        <f t="shared" si="23"/>
        <v>0.14481502613348743</v>
      </c>
      <c r="L177" s="53"/>
      <c r="M177" s="53"/>
      <c r="N177" s="55"/>
    </row>
    <row r="178" spans="1:14" x14ac:dyDescent="0.25">
      <c r="A178">
        <f t="shared" si="24"/>
        <v>166</v>
      </c>
      <c r="B178" s="51">
        <f t="shared" si="25"/>
        <v>0.38054569519768244</v>
      </c>
      <c r="C178" s="51">
        <f t="shared" si="26"/>
        <v>0</v>
      </c>
      <c r="D178" s="52">
        <v>1</v>
      </c>
      <c r="E178" s="52">
        <v>1</v>
      </c>
      <c r="F178" s="52">
        <v>1</v>
      </c>
      <c r="G178" s="39">
        <f t="shared" si="27"/>
        <v>1</v>
      </c>
      <c r="H178" s="32">
        <f t="shared" si="20"/>
        <v>0.8551849738665126</v>
      </c>
      <c r="I178" s="53">
        <f t="shared" si="21"/>
        <v>0.38372363573812257</v>
      </c>
      <c r="J178" s="53">
        <f t="shared" si="22"/>
        <v>0.47146133812839003</v>
      </c>
      <c r="K178" s="53">
        <f t="shared" si="23"/>
        <v>0.14481502613348743</v>
      </c>
      <c r="L178" s="53"/>
      <c r="M178" s="53"/>
      <c r="N178" s="55"/>
    </row>
    <row r="179" spans="1:14" x14ac:dyDescent="0.25">
      <c r="A179">
        <f t="shared" si="24"/>
        <v>167</v>
      </c>
      <c r="B179" s="51">
        <f t="shared" si="25"/>
        <v>0.38054569519768244</v>
      </c>
      <c r="C179" s="51">
        <f t="shared" si="26"/>
        <v>0</v>
      </c>
      <c r="D179" s="52">
        <v>1</v>
      </c>
      <c r="E179" s="52">
        <v>1</v>
      </c>
      <c r="F179" s="52">
        <v>1</v>
      </c>
      <c r="G179" s="39">
        <f t="shared" si="27"/>
        <v>1</v>
      </c>
      <c r="H179" s="32">
        <f t="shared" si="20"/>
        <v>0.8551849738665126</v>
      </c>
      <c r="I179" s="53">
        <f t="shared" si="21"/>
        <v>0.38372363573812257</v>
      </c>
      <c r="J179" s="53">
        <f t="shared" si="22"/>
        <v>0.47146133812839003</v>
      </c>
      <c r="K179" s="53">
        <f t="shared" si="23"/>
        <v>0.14481502613348743</v>
      </c>
      <c r="L179" s="53"/>
      <c r="M179" s="53"/>
      <c r="N179" s="55"/>
    </row>
    <row r="180" spans="1:14" x14ac:dyDescent="0.25">
      <c r="A180">
        <f t="shared" si="24"/>
        <v>168</v>
      </c>
      <c r="B180" s="51">
        <f t="shared" si="25"/>
        <v>0.38054569519768244</v>
      </c>
      <c r="C180" s="51">
        <f t="shared" si="26"/>
        <v>0</v>
      </c>
      <c r="D180" s="52">
        <v>1</v>
      </c>
      <c r="E180" s="52">
        <v>1</v>
      </c>
      <c r="F180" s="52">
        <v>1</v>
      </c>
      <c r="G180" s="39">
        <f t="shared" si="27"/>
        <v>1</v>
      </c>
      <c r="H180" s="32">
        <f t="shared" si="20"/>
        <v>0.8551849738665126</v>
      </c>
      <c r="I180" s="53">
        <f t="shared" si="21"/>
        <v>0.38372363573812257</v>
      </c>
      <c r="J180" s="53">
        <f t="shared" si="22"/>
        <v>0.47146133812839003</v>
      </c>
      <c r="K180" s="53">
        <f t="shared" si="23"/>
        <v>0.14481502613348743</v>
      </c>
      <c r="L180" s="53"/>
      <c r="M180" s="53"/>
      <c r="N180" s="55"/>
    </row>
    <row r="181" spans="1:14" x14ac:dyDescent="0.25">
      <c r="A181">
        <f t="shared" si="24"/>
        <v>169</v>
      </c>
      <c r="B181" s="51">
        <f t="shared" si="25"/>
        <v>0.38054569519768244</v>
      </c>
      <c r="C181" s="51">
        <f t="shared" si="26"/>
        <v>0</v>
      </c>
      <c r="D181" s="52">
        <v>1</v>
      </c>
      <c r="E181" s="52">
        <v>1</v>
      </c>
      <c r="F181" s="52">
        <v>1</v>
      </c>
      <c r="G181" s="39">
        <f t="shared" si="27"/>
        <v>1</v>
      </c>
      <c r="H181" s="32">
        <f t="shared" si="20"/>
        <v>0.8551849738665126</v>
      </c>
      <c r="I181" s="53">
        <f t="shared" si="21"/>
        <v>0.38372363573812257</v>
      </c>
      <c r="J181" s="53">
        <f t="shared" si="22"/>
        <v>0.47146133812839003</v>
      </c>
      <c r="K181" s="53">
        <f t="shared" si="23"/>
        <v>0.14481502613348743</v>
      </c>
      <c r="L181" s="53"/>
      <c r="M181" s="53"/>
      <c r="N181" s="55"/>
    </row>
    <row r="182" spans="1:14" x14ac:dyDescent="0.25">
      <c r="A182">
        <f t="shared" si="24"/>
        <v>170</v>
      </c>
      <c r="B182" s="51">
        <f t="shared" si="25"/>
        <v>0.38054569519768244</v>
      </c>
      <c r="C182" s="51">
        <f t="shared" si="26"/>
        <v>4.00776259641724E-2</v>
      </c>
      <c r="D182" s="240">
        <v>0.71899999999999997</v>
      </c>
      <c r="E182" s="240">
        <v>0.85899999999999999</v>
      </c>
      <c r="F182" s="240">
        <v>1</v>
      </c>
      <c r="G182" s="39">
        <f t="shared" si="27"/>
        <v>0.82569760968148453</v>
      </c>
      <c r="H182" s="32">
        <f t="shared" si="20"/>
        <v>0.8551849738665126</v>
      </c>
      <c r="I182" s="53">
        <f t="shared" si="21"/>
        <v>0.38372363573812257</v>
      </c>
      <c r="J182" s="53">
        <f t="shared" si="22"/>
        <v>0.47146133812839003</v>
      </c>
      <c r="K182" s="53">
        <f t="shared" si="23"/>
        <v>0.14481502613348743</v>
      </c>
      <c r="L182" s="53"/>
      <c r="M182" s="53"/>
      <c r="N182" s="55"/>
    </row>
    <row r="183" spans="1:14" x14ac:dyDescent="0.25">
      <c r="A183">
        <f t="shared" si="24"/>
        <v>171</v>
      </c>
      <c r="B183" s="51">
        <f t="shared" si="25"/>
        <v>0.42062332116185486</v>
      </c>
      <c r="C183" s="51">
        <f t="shared" si="26"/>
        <v>4.1444244509906698E-2</v>
      </c>
      <c r="D183" s="240">
        <v>0.71899999999999997</v>
      </c>
      <c r="E183" s="240">
        <v>0.85899999999999999</v>
      </c>
      <c r="F183" s="240">
        <v>1</v>
      </c>
      <c r="G183" s="39">
        <f t="shared" si="27"/>
        <v>0.82569760968148453</v>
      </c>
      <c r="H183" s="32">
        <f t="shared" si="20"/>
        <v>0.82307602169477101</v>
      </c>
      <c r="I183" s="53">
        <f t="shared" si="21"/>
        <v>0.33567733598151916</v>
      </c>
      <c r="J183" s="53">
        <f t="shared" si="22"/>
        <v>0.4873986857132519</v>
      </c>
      <c r="K183" s="53">
        <f t="shared" si="23"/>
        <v>0.17692397830522891</v>
      </c>
      <c r="L183" s="53"/>
      <c r="M183" s="53"/>
      <c r="N183" s="55"/>
    </row>
    <row r="184" spans="1:14" x14ac:dyDescent="0.25">
      <c r="A184">
        <f t="shared" si="24"/>
        <v>172</v>
      </c>
      <c r="B184" s="51">
        <f t="shared" si="25"/>
        <v>0.46206756567176155</v>
      </c>
      <c r="C184" s="51">
        <f t="shared" si="26"/>
        <v>4.1714976577491653E-2</v>
      </c>
      <c r="D184" s="240">
        <v>0.71899999999999997</v>
      </c>
      <c r="E184" s="240">
        <v>0.85899999999999999</v>
      </c>
      <c r="F184" s="240">
        <v>1</v>
      </c>
      <c r="G184" s="39">
        <f t="shared" si="27"/>
        <v>0.83695145390362458</v>
      </c>
      <c r="H184" s="32">
        <f t="shared" si="20"/>
        <v>0.78649356475417243</v>
      </c>
      <c r="I184" s="53">
        <f t="shared" si="21"/>
        <v>0.28937130390230459</v>
      </c>
      <c r="J184" s="53">
        <f t="shared" si="22"/>
        <v>0.49712226085186778</v>
      </c>
      <c r="K184" s="53">
        <f t="shared" si="23"/>
        <v>0.21350643524582766</v>
      </c>
      <c r="L184" s="53"/>
      <c r="M184" s="53"/>
      <c r="N184" s="55"/>
    </row>
    <row r="185" spans="1:14" x14ac:dyDescent="0.25">
      <c r="A185">
        <f t="shared" si="24"/>
        <v>173</v>
      </c>
      <c r="B185" s="51">
        <f t="shared" si="25"/>
        <v>0.50378254224925323</v>
      </c>
      <c r="C185" s="51">
        <f t="shared" si="26"/>
        <v>4.1390818881421071E-2</v>
      </c>
      <c r="D185" s="240">
        <v>0.71899999999999997</v>
      </c>
      <c r="E185" s="240">
        <v>0.85899999999999999</v>
      </c>
      <c r="F185" s="240">
        <v>1</v>
      </c>
      <c r="G185" s="39">
        <f t="shared" si="27"/>
        <v>0.84859242482333908</v>
      </c>
      <c r="H185" s="32">
        <f t="shared" si="20"/>
        <v>0.74620315012487937</v>
      </c>
      <c r="I185" s="53">
        <f t="shared" si="21"/>
        <v>0.24623176537661415</v>
      </c>
      <c r="J185" s="53">
        <f t="shared" si="22"/>
        <v>0.49997138474826525</v>
      </c>
      <c r="K185" s="53">
        <f t="shared" si="23"/>
        <v>0.25379684987512063</v>
      </c>
      <c r="L185" s="53"/>
      <c r="M185" s="53"/>
      <c r="N185" s="55"/>
    </row>
    <row r="186" spans="1:14" x14ac:dyDescent="0.25">
      <c r="A186">
        <f t="shared" si="24"/>
        <v>174</v>
      </c>
      <c r="B186" s="51">
        <f t="shared" si="25"/>
        <v>0.54517336113067427</v>
      </c>
      <c r="C186" s="51">
        <f t="shared" si="26"/>
        <v>4.0507926746605999E-2</v>
      </c>
      <c r="D186" s="240">
        <v>0.71899999999999997</v>
      </c>
      <c r="E186" s="240">
        <v>0.85899999999999999</v>
      </c>
      <c r="F186" s="240">
        <v>1</v>
      </c>
      <c r="G186" s="39">
        <f t="shared" si="27"/>
        <v>0.86031290867966603</v>
      </c>
      <c r="H186" s="32">
        <f t="shared" si="20"/>
        <v>0.70278600631348342</v>
      </c>
      <c r="I186" s="53">
        <f t="shared" si="21"/>
        <v>0.20686727142516803</v>
      </c>
      <c r="J186" s="53">
        <f t="shared" si="22"/>
        <v>0.49591873488831539</v>
      </c>
      <c r="K186" s="53">
        <f t="shared" si="23"/>
        <v>0.29721399368651658</v>
      </c>
      <c r="L186" s="53"/>
      <c r="M186" s="53"/>
      <c r="N186" s="55"/>
    </row>
    <row r="187" spans="1:14" x14ac:dyDescent="0.25">
      <c r="A187">
        <f t="shared" si="24"/>
        <v>175</v>
      </c>
      <c r="B187" s="51">
        <f t="shared" si="25"/>
        <v>0.58568128787728024</v>
      </c>
      <c r="C187" s="51">
        <f t="shared" si="26"/>
        <v>3.9124384558297878E-2</v>
      </c>
      <c r="D187" s="240">
        <v>0.71899999999999997</v>
      </c>
      <c r="E187" s="240">
        <v>0.85899999999999999</v>
      </c>
      <c r="F187" s="240">
        <v>1</v>
      </c>
      <c r="G187" s="39">
        <f t="shared" si="27"/>
        <v>0.87194575511027528</v>
      </c>
      <c r="H187" s="32">
        <f t="shared" si="20"/>
        <v>0.65697742903041045</v>
      </c>
      <c r="I187" s="53">
        <f t="shared" si="21"/>
        <v>0.17165999521502912</v>
      </c>
      <c r="J187" s="53">
        <f t="shared" si="22"/>
        <v>0.48531743381538128</v>
      </c>
      <c r="K187" s="53">
        <f t="shared" si="23"/>
        <v>0.3430225709695896</v>
      </c>
      <c r="L187" s="53"/>
      <c r="M187" s="53"/>
      <c r="N187" s="55"/>
    </row>
    <row r="188" spans="1:14" x14ac:dyDescent="0.25">
      <c r="A188">
        <f t="shared" si="24"/>
        <v>176</v>
      </c>
      <c r="B188" s="51">
        <f t="shared" si="25"/>
        <v>0.62480567243557816</v>
      </c>
      <c r="C188" s="51">
        <f t="shared" si="26"/>
        <v>3.7319715339630626E-2</v>
      </c>
      <c r="D188" s="240">
        <v>0.71899999999999997</v>
      </c>
      <c r="E188" s="240">
        <v>0.85899999999999999</v>
      </c>
      <c r="F188" s="240">
        <v>1</v>
      </c>
      <c r="G188" s="39">
        <f t="shared" si="27"/>
        <v>0.88333378317660816</v>
      </c>
      <c r="H188" s="32">
        <f t="shared" si="20"/>
        <v>0.60961787169232506</v>
      </c>
      <c r="I188" s="53">
        <f t="shared" si="21"/>
        <v>0.14077078343651866</v>
      </c>
      <c r="J188" s="53">
        <f t="shared" si="22"/>
        <v>0.46884708825580634</v>
      </c>
      <c r="K188" s="53">
        <f t="shared" si="23"/>
        <v>0.39038212830767499</v>
      </c>
      <c r="L188" s="53"/>
      <c r="M188" s="53"/>
      <c r="N188" s="55"/>
    </row>
    <row r="189" spans="1:14" x14ac:dyDescent="0.25">
      <c r="A189">
        <f t="shared" si="24"/>
        <v>177</v>
      </c>
      <c r="B189" s="51">
        <f t="shared" si="25"/>
        <v>0.6621253877752088</v>
      </c>
      <c r="C189" s="51">
        <f t="shared" si="26"/>
        <v>3.5186192738705865E-2</v>
      </c>
      <c r="D189" s="240">
        <v>0.71899999999999997</v>
      </c>
      <c r="E189" s="240">
        <v>0.85899999999999999</v>
      </c>
      <c r="F189" s="240">
        <v>1</v>
      </c>
      <c r="G189" s="39">
        <f t="shared" si="27"/>
        <v>0.89433597041026958</v>
      </c>
      <c r="H189" s="32">
        <f t="shared" si="20"/>
        <v>0.56158997086352935</v>
      </c>
      <c r="I189" s="53">
        <f t="shared" si="21"/>
        <v>0.11415925358605303</v>
      </c>
      <c r="J189" s="53">
        <f t="shared" si="22"/>
        <v>0.44743071727747635</v>
      </c>
      <c r="K189" s="53">
        <f t="shared" si="23"/>
        <v>0.43841002913647059</v>
      </c>
      <c r="L189" s="53"/>
      <c r="M189" s="53"/>
      <c r="N189" s="55"/>
    </row>
    <row r="190" spans="1:14" x14ac:dyDescent="0.25">
      <c r="A190">
        <f t="shared" si="24"/>
        <v>178</v>
      </c>
      <c r="B190" s="51">
        <f t="shared" si="25"/>
        <v>0.69731158051391462</v>
      </c>
      <c r="C190" s="51">
        <f t="shared" si="26"/>
        <v>3.2820092619352266E-2</v>
      </c>
      <c r="D190" s="240">
        <v>0.71899999999999997</v>
      </c>
      <c r="E190" s="240">
        <v>0.85899999999999999</v>
      </c>
      <c r="F190" s="240">
        <v>1</v>
      </c>
      <c r="G190" s="39">
        <f t="shared" si="27"/>
        <v>0.90483351860619488</v>
      </c>
      <c r="H190" s="32">
        <f t="shared" si="20"/>
        <v>0.51375655968118639</v>
      </c>
      <c r="I190" s="53">
        <f t="shared" si="21"/>
        <v>9.1620279290984388E-2</v>
      </c>
      <c r="J190" s="53">
        <f t="shared" si="22"/>
        <v>0.42213628039020196</v>
      </c>
      <c r="K190" s="53">
        <f t="shared" si="23"/>
        <v>0.48624344031881361</v>
      </c>
      <c r="L190" s="53"/>
      <c r="M190" s="53"/>
      <c r="N190" s="55"/>
    </row>
    <row r="191" spans="1:14" x14ac:dyDescent="0.25">
      <c r="A191">
        <f t="shared" si="24"/>
        <v>179</v>
      </c>
      <c r="B191" s="51">
        <f t="shared" si="25"/>
        <v>0.73013167313326688</v>
      </c>
      <c r="C191" s="51">
        <f t="shared" si="26"/>
        <v>3.0314165780637333E-2</v>
      </c>
      <c r="D191" s="240">
        <v>0.71899999999999997</v>
      </c>
      <c r="E191" s="240">
        <v>0.85899999999999999</v>
      </c>
      <c r="F191" s="240">
        <v>1</v>
      </c>
      <c r="G191" s="39">
        <f t="shared" si="27"/>
        <v>0.91473348598421489</v>
      </c>
      <c r="H191" s="32">
        <f t="shared" si="20"/>
        <v>0.46690773988761636</v>
      </c>
      <c r="I191" s="53">
        <f t="shared" si="21"/>
        <v>7.2828913845849913E-2</v>
      </c>
      <c r="J191" s="53">
        <f t="shared" si="22"/>
        <v>0.39407882604176642</v>
      </c>
      <c r="K191" s="53">
        <f t="shared" si="23"/>
        <v>0.53309226011238364</v>
      </c>
      <c r="L191" s="53"/>
      <c r="M191" s="53"/>
      <c r="N191" s="55"/>
    </row>
    <row r="192" spans="1:14" x14ac:dyDescent="0.25">
      <c r="A192">
        <f t="shared" si="24"/>
        <v>180</v>
      </c>
      <c r="B192" s="51">
        <f t="shared" si="25"/>
        <v>0.76044583891390416</v>
      </c>
      <c r="C192" s="51">
        <f t="shared" si="26"/>
        <v>0</v>
      </c>
      <c r="D192" s="52">
        <v>1</v>
      </c>
      <c r="E192" s="52">
        <v>1</v>
      </c>
      <c r="F192" s="52">
        <v>1</v>
      </c>
      <c r="G192" s="39">
        <f t="shared" si="27"/>
        <v>1</v>
      </c>
      <c r="H192" s="32">
        <f t="shared" si="20"/>
        <v>0.42172212607852849</v>
      </c>
      <c r="I192" s="53">
        <f t="shared" si="21"/>
        <v>5.7386196093663154E-2</v>
      </c>
      <c r="J192" s="53">
        <f t="shared" si="22"/>
        <v>0.36433592998486536</v>
      </c>
      <c r="K192" s="53">
        <f t="shared" si="23"/>
        <v>0.57827787392147145</v>
      </c>
      <c r="L192" s="53"/>
      <c r="M192" s="53"/>
      <c r="N192" s="55"/>
    </row>
    <row r="193" spans="1:14" x14ac:dyDescent="0.25">
      <c r="A193">
        <f t="shared" si="24"/>
        <v>181</v>
      </c>
      <c r="B193" s="51">
        <f t="shared" si="25"/>
        <v>0.76044583891390416</v>
      </c>
      <c r="C193" s="51">
        <f t="shared" si="26"/>
        <v>0</v>
      </c>
      <c r="D193" s="52">
        <v>1</v>
      </c>
      <c r="E193" s="52">
        <v>1</v>
      </c>
      <c r="F193" s="52">
        <v>1</v>
      </c>
      <c r="G193" s="39">
        <f t="shared" si="27"/>
        <v>1</v>
      </c>
      <c r="H193" s="32">
        <f t="shared" si="20"/>
        <v>0.42172212607852849</v>
      </c>
      <c r="I193" s="53">
        <f t="shared" si="21"/>
        <v>5.7386196093663154E-2</v>
      </c>
      <c r="J193" s="53">
        <f t="shared" si="22"/>
        <v>0.36433592998486536</v>
      </c>
      <c r="K193" s="53">
        <f t="shared" si="23"/>
        <v>0.57827787392147145</v>
      </c>
      <c r="L193" s="53"/>
      <c r="M193" s="53"/>
      <c r="N193" s="55"/>
    </row>
    <row r="194" spans="1:14" x14ac:dyDescent="0.25">
      <c r="A194">
        <f t="shared" si="24"/>
        <v>182</v>
      </c>
      <c r="B194" s="51">
        <f t="shared" si="25"/>
        <v>0.76044583891390416</v>
      </c>
      <c r="C194" s="51">
        <f t="shared" si="26"/>
        <v>0</v>
      </c>
      <c r="D194" s="52">
        <v>1</v>
      </c>
      <c r="E194" s="52">
        <v>1</v>
      </c>
      <c r="F194" s="52">
        <v>1</v>
      </c>
      <c r="G194" s="39">
        <f t="shared" si="27"/>
        <v>1</v>
      </c>
      <c r="H194" s="32">
        <f t="shared" si="20"/>
        <v>0.42172212607852849</v>
      </c>
      <c r="I194" s="53">
        <f t="shared" si="21"/>
        <v>5.7386196093663154E-2</v>
      </c>
      <c r="J194" s="53">
        <f t="shared" si="22"/>
        <v>0.36433592998486536</v>
      </c>
      <c r="K194" s="53">
        <f t="shared" si="23"/>
        <v>0.57827787392147145</v>
      </c>
      <c r="L194" s="53"/>
      <c r="M194" s="53"/>
      <c r="N194" s="55"/>
    </row>
    <row r="195" spans="1:14" x14ac:dyDescent="0.25">
      <c r="A195">
        <f t="shared" si="24"/>
        <v>183</v>
      </c>
      <c r="B195" s="51">
        <f t="shared" si="25"/>
        <v>0.76044583891390416</v>
      </c>
      <c r="C195" s="51">
        <f t="shared" si="26"/>
        <v>0</v>
      </c>
      <c r="D195" s="52">
        <v>1</v>
      </c>
      <c r="E195" s="52">
        <v>1</v>
      </c>
      <c r="F195" s="52">
        <v>1</v>
      </c>
      <c r="G195" s="39">
        <f t="shared" si="27"/>
        <v>1</v>
      </c>
      <c r="H195" s="32">
        <f t="shared" si="20"/>
        <v>0.42172212607852849</v>
      </c>
      <c r="I195" s="53">
        <f t="shared" si="21"/>
        <v>5.7386196093663154E-2</v>
      </c>
      <c r="J195" s="53">
        <f t="shared" si="22"/>
        <v>0.36433592998486536</v>
      </c>
      <c r="K195" s="53">
        <f t="shared" si="23"/>
        <v>0.57827787392147145</v>
      </c>
      <c r="L195" s="53"/>
      <c r="M195" s="53"/>
      <c r="N195" s="55"/>
    </row>
    <row r="196" spans="1:14" x14ac:dyDescent="0.25">
      <c r="A196">
        <f t="shared" si="24"/>
        <v>184</v>
      </c>
      <c r="B196" s="51">
        <f t="shared" si="25"/>
        <v>0.76044583891390416</v>
      </c>
      <c r="C196" s="51">
        <f t="shared" si="26"/>
        <v>0</v>
      </c>
      <c r="D196" s="52">
        <v>1</v>
      </c>
      <c r="E196" s="52">
        <v>1</v>
      </c>
      <c r="F196" s="52">
        <v>1</v>
      </c>
      <c r="G196" s="39">
        <f t="shared" si="27"/>
        <v>1</v>
      </c>
      <c r="H196" s="32">
        <f t="shared" si="20"/>
        <v>0.42172212607852849</v>
      </c>
      <c r="I196" s="53">
        <f t="shared" si="21"/>
        <v>5.7386196093663154E-2</v>
      </c>
      <c r="J196" s="53">
        <f t="shared" si="22"/>
        <v>0.36433592998486536</v>
      </c>
      <c r="K196" s="53">
        <f t="shared" si="23"/>
        <v>0.57827787392147145</v>
      </c>
      <c r="L196" s="53"/>
      <c r="M196" s="53"/>
      <c r="N196" s="55"/>
    </row>
    <row r="197" spans="1:14" x14ac:dyDescent="0.25">
      <c r="A197">
        <f t="shared" si="24"/>
        <v>185</v>
      </c>
      <c r="B197" s="51">
        <f t="shared" si="25"/>
        <v>0.76044583891390416</v>
      </c>
      <c r="C197" s="51">
        <f t="shared" si="26"/>
        <v>-2.8934502233655908E-2</v>
      </c>
      <c r="D197" s="239">
        <v>1</v>
      </c>
      <c r="E197" s="239">
        <v>0.87224013892334418</v>
      </c>
      <c r="F197" s="239">
        <v>0.74423220044653937</v>
      </c>
      <c r="G197" s="39">
        <f t="shared" si="27"/>
        <v>0.80554763285655107</v>
      </c>
      <c r="H197" s="32">
        <f t="shared" si="20"/>
        <v>0.42172212607852849</v>
      </c>
      <c r="I197" s="53">
        <f t="shared" si="21"/>
        <v>5.7386196093663154E-2</v>
      </c>
      <c r="J197" s="53">
        <f t="shared" si="22"/>
        <v>0.36433592998486536</v>
      </c>
      <c r="K197" s="53">
        <f t="shared" si="23"/>
        <v>0.57827787392147145</v>
      </c>
      <c r="L197" s="53"/>
      <c r="M197" s="53"/>
      <c r="N197" s="55"/>
    </row>
    <row r="198" spans="1:14" x14ac:dyDescent="0.25">
      <c r="A198">
        <f t="shared" si="24"/>
        <v>186</v>
      </c>
      <c r="B198" s="51">
        <f t="shared" si="25"/>
        <v>0.73151133668024826</v>
      </c>
      <c r="C198" s="51">
        <f t="shared" si="26"/>
        <v>-3.1193683227793527E-2</v>
      </c>
      <c r="D198" s="239">
        <v>1</v>
      </c>
      <c r="E198" s="239">
        <v>0.87224013892334418</v>
      </c>
      <c r="F198" s="239">
        <v>0.74423220044653937</v>
      </c>
      <c r="G198" s="39">
        <f t="shared" si="27"/>
        <v>0.80554763285655107</v>
      </c>
      <c r="H198" s="32">
        <f t="shared" si="20"/>
        <v>0.46489116430827648</v>
      </c>
      <c r="I198" s="53">
        <f t="shared" si="21"/>
        <v>7.2086162331226999E-2</v>
      </c>
      <c r="J198" s="53">
        <f t="shared" si="22"/>
        <v>0.39280500197704948</v>
      </c>
      <c r="K198" s="53">
        <f t="shared" si="23"/>
        <v>0.53510883569172352</v>
      </c>
      <c r="L198" s="53"/>
      <c r="M198" s="53"/>
      <c r="N198" s="55"/>
    </row>
    <row r="199" spans="1:14" x14ac:dyDescent="0.25">
      <c r="A199">
        <f t="shared" si="24"/>
        <v>187</v>
      </c>
      <c r="B199" s="51">
        <f t="shared" si="25"/>
        <v>0.70031765345245478</v>
      </c>
      <c r="C199" s="51">
        <f t="shared" si="26"/>
        <v>-3.3027530599879583E-2</v>
      </c>
      <c r="D199" s="239">
        <v>1</v>
      </c>
      <c r="E199" s="239">
        <v>0.87224013892334418</v>
      </c>
      <c r="F199" s="239">
        <v>0.74423220044653937</v>
      </c>
      <c r="G199" s="39">
        <f t="shared" si="27"/>
        <v>0.81295167809071023</v>
      </c>
      <c r="H199" s="32">
        <f t="shared" si="20"/>
        <v>0.50955518426284752</v>
      </c>
      <c r="I199" s="53">
        <f t="shared" si="21"/>
        <v>8.9809508832242993E-2</v>
      </c>
      <c r="J199" s="53">
        <f t="shared" si="22"/>
        <v>0.41974567543060448</v>
      </c>
      <c r="K199" s="53">
        <f t="shared" si="23"/>
        <v>0.49044481573715254</v>
      </c>
      <c r="L199" s="53"/>
      <c r="M199" s="53"/>
      <c r="N199" s="55"/>
    </row>
    <row r="200" spans="1:14" x14ac:dyDescent="0.25">
      <c r="A200">
        <f t="shared" si="24"/>
        <v>188</v>
      </c>
      <c r="B200" s="51">
        <f t="shared" si="25"/>
        <v>0.66729012285257516</v>
      </c>
      <c r="C200" s="51">
        <f t="shared" si="26"/>
        <v>-3.4596269562956701E-2</v>
      </c>
      <c r="D200" s="239">
        <v>1</v>
      </c>
      <c r="E200" s="239">
        <v>0.87224013892334418</v>
      </c>
      <c r="F200" s="239">
        <v>0.74423220044653937</v>
      </c>
      <c r="G200" s="39">
        <f t="shared" si="27"/>
        <v>0.82093335949596491</v>
      </c>
      <c r="H200" s="32">
        <f t="shared" si="20"/>
        <v>0.55472389194339511</v>
      </c>
      <c r="I200" s="53">
        <f t="shared" si="21"/>
        <v>0.11069586235145452</v>
      </c>
      <c r="J200" s="53">
        <f t="shared" si="22"/>
        <v>0.4440280295919406</v>
      </c>
      <c r="K200" s="53">
        <f t="shared" si="23"/>
        <v>0.44527610805660484</v>
      </c>
      <c r="L200" s="53"/>
      <c r="M200" s="53"/>
      <c r="N200" s="55"/>
    </row>
    <row r="201" spans="1:14" x14ac:dyDescent="0.25">
      <c r="A201">
        <f t="shared" si="24"/>
        <v>189</v>
      </c>
      <c r="B201" s="51">
        <f t="shared" si="25"/>
        <v>0.63269385328961847</v>
      </c>
      <c r="C201" s="51">
        <f t="shared" si="26"/>
        <v>-3.5842140438967184E-2</v>
      </c>
      <c r="D201" s="239">
        <v>1</v>
      </c>
      <c r="E201" s="239">
        <v>0.87224013892334418</v>
      </c>
      <c r="F201" s="239">
        <v>0.74423220044653937</v>
      </c>
      <c r="G201" s="39">
        <f t="shared" si="27"/>
        <v>0.8293837502738256</v>
      </c>
      <c r="H201" s="32">
        <f t="shared" si="20"/>
        <v>0.59969848800953474</v>
      </c>
      <c r="I201" s="53">
        <f t="shared" si="21"/>
        <v>0.13491380541122833</v>
      </c>
      <c r="J201" s="53">
        <f t="shared" si="22"/>
        <v>0.46478468259830641</v>
      </c>
      <c r="K201" s="53">
        <f t="shared" si="23"/>
        <v>0.40030151199046526</v>
      </c>
      <c r="L201" s="53"/>
      <c r="M201" s="53"/>
      <c r="N201" s="55"/>
    </row>
    <row r="202" spans="1:14" x14ac:dyDescent="0.25">
      <c r="A202">
        <f t="shared" si="24"/>
        <v>190</v>
      </c>
      <c r="B202" s="51">
        <f t="shared" si="25"/>
        <v>0.59685171285065131</v>
      </c>
      <c r="C202" s="51">
        <f t="shared" si="26"/>
        <v>-3.6716642797721646E-2</v>
      </c>
      <c r="D202" s="239">
        <v>1</v>
      </c>
      <c r="E202" s="239">
        <v>0.87224013892334418</v>
      </c>
      <c r="F202" s="239">
        <v>0.74423220044653937</v>
      </c>
      <c r="G202" s="39">
        <f t="shared" si="27"/>
        <v>0.83823493664095827</v>
      </c>
      <c r="H202" s="32">
        <f t="shared" si="20"/>
        <v>0.64376803286724371</v>
      </c>
      <c r="I202" s="53">
        <f t="shared" si="21"/>
        <v>0.1625285414314537</v>
      </c>
      <c r="J202" s="53">
        <f t="shared" si="22"/>
        <v>0.48123949143578998</v>
      </c>
      <c r="K202" s="53">
        <f t="shared" si="23"/>
        <v>0.35623196713275634</v>
      </c>
      <c r="L202" s="53"/>
      <c r="M202" s="53"/>
      <c r="N202" s="55"/>
    </row>
    <row r="203" spans="1:14" x14ac:dyDescent="0.25">
      <c r="A203">
        <f t="shared" si="24"/>
        <v>191</v>
      </c>
      <c r="B203" s="51">
        <f t="shared" si="25"/>
        <v>0.56013507005292962</v>
      </c>
      <c r="C203" s="51">
        <f t="shared" si="26"/>
        <v>-3.7186730685012215E-2</v>
      </c>
      <c r="D203" s="239">
        <v>1</v>
      </c>
      <c r="E203" s="239">
        <v>0.87224013892334418</v>
      </c>
      <c r="F203" s="239">
        <v>0.74423220044653937</v>
      </c>
      <c r="G203" s="39">
        <f t="shared" si="27"/>
        <v>0.84740424306541717</v>
      </c>
      <c r="H203" s="32">
        <f t="shared" si="20"/>
        <v>0.68624870329679966</v>
      </c>
      <c r="I203" s="53">
        <f t="shared" si="21"/>
        <v>0.19348115659734114</v>
      </c>
      <c r="J203" s="53">
        <f t="shared" si="22"/>
        <v>0.49276754669945849</v>
      </c>
      <c r="K203" s="53">
        <f t="shared" si="23"/>
        <v>0.31375129670320034</v>
      </c>
      <c r="L203" s="53"/>
      <c r="M203" s="53"/>
      <c r="N203" s="55"/>
    </row>
    <row r="204" spans="1:14" x14ac:dyDescent="0.25">
      <c r="A204">
        <f t="shared" si="24"/>
        <v>192</v>
      </c>
      <c r="B204" s="51">
        <f t="shared" si="25"/>
        <v>0.5229483393679174</v>
      </c>
      <c r="C204" s="51">
        <f t="shared" si="26"/>
        <v>-3.7237598596556759E-2</v>
      </c>
      <c r="D204" s="239">
        <v>1</v>
      </c>
      <c r="E204" s="239">
        <v>0.87224013892334418</v>
      </c>
      <c r="F204" s="239">
        <v>0.74423220044653937</v>
      </c>
      <c r="G204" s="39">
        <f t="shared" si="27"/>
        <v>0.85679660792577017</v>
      </c>
      <c r="H204" s="32">
        <f t="shared" ref="H204:H262" si="28">(1-B204)^2 + 2*B204*(1-B204)</f>
        <v>0.72652503435233751</v>
      </c>
      <c r="I204" s="53">
        <f t="shared" ref="I204:I262" si="29">(1-B204)^2</f>
        <v>0.22757828691182772</v>
      </c>
      <c r="J204" s="53">
        <f t="shared" ref="J204:J262" si="30">2*B204*(1-B204)</f>
        <v>0.49894674744050976</v>
      </c>
      <c r="K204" s="53">
        <f t="shared" ref="K204:K262" si="31">B204^2</f>
        <v>0.27347496564766249</v>
      </c>
      <c r="L204" s="53"/>
      <c r="M204" s="53"/>
      <c r="N204" s="55"/>
    </row>
    <row r="205" spans="1:14" x14ac:dyDescent="0.25">
      <c r="A205">
        <f t="shared" si="24"/>
        <v>193</v>
      </c>
      <c r="B205" s="51">
        <f t="shared" si="25"/>
        <v>0.48571074077136067</v>
      </c>
      <c r="C205" s="51">
        <f t="shared" si="26"/>
        <v>-3.6873672802357531E-2</v>
      </c>
      <c r="D205" s="239">
        <v>1</v>
      </c>
      <c r="E205" s="239">
        <v>0.87224013892334418</v>
      </c>
      <c r="F205" s="239">
        <v>0.74423220044653937</v>
      </c>
      <c r="G205" s="39">
        <f t="shared" si="27"/>
        <v>0.86630854266569024</v>
      </c>
      <c r="H205" s="32">
        <f t="shared" si="28"/>
        <v>0.76408507629933609</v>
      </c>
      <c r="I205" s="53">
        <f t="shared" si="29"/>
        <v>0.26449344215794257</v>
      </c>
      <c r="J205" s="53">
        <f t="shared" si="30"/>
        <v>0.49959163414139351</v>
      </c>
      <c r="K205" s="53">
        <f t="shared" si="31"/>
        <v>0.23591492370066391</v>
      </c>
      <c r="L205" s="53"/>
      <c r="M205" s="53"/>
      <c r="N205" s="55"/>
    </row>
    <row r="206" spans="1:14" x14ac:dyDescent="0.25">
      <c r="A206">
        <f t="shared" ref="A206:A269" si="32">A205+1</f>
        <v>194</v>
      </c>
      <c r="B206" s="51">
        <f t="shared" si="25"/>
        <v>0.44883706796900313</v>
      </c>
      <c r="C206" s="51">
        <f t="shared" si="26"/>
        <v>-3.6117715961121288E-2</v>
      </c>
      <c r="D206" s="239">
        <v>1</v>
      </c>
      <c r="E206" s="239">
        <v>0.87224013892334418</v>
      </c>
      <c r="F206" s="239">
        <v>0.74423220044653937</v>
      </c>
      <c r="G206" s="39">
        <f t="shared" si="27"/>
        <v>0.87583280131029473</v>
      </c>
      <c r="H206" s="32">
        <f t="shared" si="28"/>
        <v>0.79854528641698841</v>
      </c>
      <c r="I206" s="53">
        <f t="shared" si="29"/>
        <v>0.30378057764500527</v>
      </c>
      <c r="J206" s="53">
        <f t="shared" si="30"/>
        <v>0.4947647087719832</v>
      </c>
      <c r="K206" s="53">
        <f t="shared" si="31"/>
        <v>0.20145471358301154</v>
      </c>
      <c r="L206" s="53"/>
      <c r="M206" s="53"/>
      <c r="N206" s="55"/>
    </row>
    <row r="207" spans="1:14" x14ac:dyDescent="0.25">
      <c r="A207">
        <f t="shared" si="32"/>
        <v>195</v>
      </c>
      <c r="B207" s="51">
        <f t="shared" si="25"/>
        <v>0.41271935200788185</v>
      </c>
      <c r="C207" s="51">
        <f t="shared" si="26"/>
        <v>0</v>
      </c>
      <c r="D207" s="52">
        <v>1</v>
      </c>
      <c r="E207" s="52">
        <v>1</v>
      </c>
      <c r="F207" s="52">
        <v>1</v>
      </c>
      <c r="G207" s="39">
        <f t="shared" si="27"/>
        <v>1</v>
      </c>
      <c r="H207" s="32">
        <f t="shared" si="28"/>
        <v>0.82966273647819422</v>
      </c>
      <c r="I207" s="53">
        <f t="shared" si="29"/>
        <v>0.34489855950604226</v>
      </c>
      <c r="J207" s="53">
        <f t="shared" si="30"/>
        <v>0.48476417697215196</v>
      </c>
      <c r="K207" s="53">
        <f t="shared" si="31"/>
        <v>0.17033726352180589</v>
      </c>
      <c r="L207" s="53"/>
      <c r="M207" s="53"/>
      <c r="N207" s="55"/>
    </row>
    <row r="208" spans="1:14" x14ac:dyDescent="0.25">
      <c r="A208">
        <f t="shared" si="32"/>
        <v>196</v>
      </c>
      <c r="B208" s="51">
        <f t="shared" si="25"/>
        <v>0.41271935200788185</v>
      </c>
      <c r="C208" s="51">
        <f t="shared" si="26"/>
        <v>0</v>
      </c>
      <c r="D208" s="52">
        <v>1</v>
      </c>
      <c r="E208" s="52">
        <v>1</v>
      </c>
      <c r="F208" s="52">
        <v>1</v>
      </c>
      <c r="G208" s="39">
        <f t="shared" si="27"/>
        <v>1</v>
      </c>
      <c r="H208" s="32">
        <f t="shared" si="28"/>
        <v>0.82966273647819422</v>
      </c>
      <c r="I208" s="53">
        <f t="shared" si="29"/>
        <v>0.34489855950604226</v>
      </c>
      <c r="J208" s="53">
        <f t="shared" si="30"/>
        <v>0.48476417697215196</v>
      </c>
      <c r="K208" s="53">
        <f t="shared" si="31"/>
        <v>0.17033726352180589</v>
      </c>
      <c r="L208" s="53"/>
      <c r="M208" s="53"/>
    </row>
    <row r="209" spans="1:13" x14ac:dyDescent="0.25">
      <c r="A209">
        <f t="shared" si="32"/>
        <v>197</v>
      </c>
      <c r="B209" s="51">
        <f t="shared" si="25"/>
        <v>0.41271935200788185</v>
      </c>
      <c r="C209" s="51">
        <f t="shared" si="26"/>
        <v>0</v>
      </c>
      <c r="D209" s="52">
        <v>1</v>
      </c>
      <c r="E209" s="52">
        <v>1</v>
      </c>
      <c r="F209" s="52">
        <v>1</v>
      </c>
      <c r="G209" s="39">
        <f t="shared" si="27"/>
        <v>1</v>
      </c>
      <c r="H209" s="32">
        <f t="shared" si="28"/>
        <v>0.82966273647819422</v>
      </c>
      <c r="I209" s="53">
        <f t="shared" si="29"/>
        <v>0.34489855950604226</v>
      </c>
      <c r="J209" s="53">
        <f t="shared" si="30"/>
        <v>0.48476417697215196</v>
      </c>
      <c r="K209" s="53">
        <f t="shared" si="31"/>
        <v>0.17033726352180589</v>
      </c>
      <c r="L209" s="53"/>
      <c r="M209" s="53"/>
    </row>
    <row r="210" spans="1:13" x14ac:dyDescent="0.25">
      <c r="A210">
        <f t="shared" si="32"/>
        <v>198</v>
      </c>
      <c r="B210" s="51">
        <f t="shared" si="25"/>
        <v>0.41271935200788185</v>
      </c>
      <c r="C210" s="51">
        <f t="shared" si="26"/>
        <v>0</v>
      </c>
      <c r="D210" s="52">
        <v>1</v>
      </c>
      <c r="E210" s="52">
        <v>1</v>
      </c>
      <c r="F210" s="52">
        <v>1</v>
      </c>
      <c r="G210" s="39">
        <f t="shared" si="27"/>
        <v>1</v>
      </c>
      <c r="H210" s="32">
        <f t="shared" si="28"/>
        <v>0.82966273647819422</v>
      </c>
      <c r="I210" s="53">
        <f t="shared" si="29"/>
        <v>0.34489855950604226</v>
      </c>
      <c r="J210" s="53">
        <f t="shared" si="30"/>
        <v>0.48476417697215196</v>
      </c>
      <c r="K210" s="53">
        <f t="shared" si="31"/>
        <v>0.17033726352180589</v>
      </c>
      <c r="L210" s="53"/>
      <c r="M210" s="53"/>
    </row>
    <row r="211" spans="1:13" x14ac:dyDescent="0.25">
      <c r="A211">
        <f t="shared" si="32"/>
        <v>199</v>
      </c>
      <c r="B211" s="51">
        <f t="shared" si="25"/>
        <v>0.41271935200788185</v>
      </c>
      <c r="C211" s="51">
        <f t="shared" si="26"/>
        <v>0</v>
      </c>
      <c r="D211" s="52">
        <v>1</v>
      </c>
      <c r="E211" s="52">
        <v>1</v>
      </c>
      <c r="F211" s="52">
        <v>1</v>
      </c>
      <c r="G211" s="39">
        <f t="shared" si="27"/>
        <v>1</v>
      </c>
      <c r="H211" s="32">
        <f t="shared" si="28"/>
        <v>0.82966273647819422</v>
      </c>
      <c r="I211" s="53">
        <f t="shared" si="29"/>
        <v>0.34489855950604226</v>
      </c>
      <c r="J211" s="53">
        <f t="shared" si="30"/>
        <v>0.48476417697215196</v>
      </c>
      <c r="K211" s="53">
        <f t="shared" si="31"/>
        <v>0.17033726352180589</v>
      </c>
      <c r="L211" s="53"/>
      <c r="M211" s="53"/>
    </row>
    <row r="212" spans="1:13" x14ac:dyDescent="0.25">
      <c r="A212">
        <f t="shared" si="32"/>
        <v>200</v>
      </c>
      <c r="B212" s="51">
        <f t="shared" si="25"/>
        <v>0.41271935200788185</v>
      </c>
      <c r="C212" s="51">
        <f t="shared" si="26"/>
        <v>4.0771814333195537E-2</v>
      </c>
      <c r="D212" s="240">
        <v>0.71899999999999997</v>
      </c>
      <c r="E212" s="240">
        <v>0.85899999999999999</v>
      </c>
      <c r="F212" s="240">
        <v>1</v>
      </c>
      <c r="G212" s="39">
        <f t="shared" si="27"/>
        <v>0.83473175582572878</v>
      </c>
      <c r="H212" s="32">
        <f t="shared" si="28"/>
        <v>0.82966273647819422</v>
      </c>
      <c r="I212" s="53">
        <f t="shared" si="29"/>
        <v>0.34489855950604226</v>
      </c>
      <c r="J212" s="53">
        <f t="shared" si="30"/>
        <v>0.48476417697215196</v>
      </c>
      <c r="K212" s="53">
        <f t="shared" si="31"/>
        <v>0.17033726352180589</v>
      </c>
      <c r="L212" s="53"/>
      <c r="M212" s="53"/>
    </row>
    <row r="213" spans="1:13" x14ac:dyDescent="0.25">
      <c r="A213">
        <f t="shared" si="32"/>
        <v>201</v>
      </c>
      <c r="B213" s="51">
        <f t="shared" si="25"/>
        <v>0.45349116634107739</v>
      </c>
      <c r="C213" s="51">
        <f t="shared" si="26"/>
        <v>4.1701494629398331E-2</v>
      </c>
      <c r="D213" s="240">
        <v>0.71899999999999997</v>
      </c>
      <c r="E213" s="240">
        <v>0.85899999999999999</v>
      </c>
      <c r="F213" s="240">
        <v>1</v>
      </c>
      <c r="G213" s="39">
        <f t="shared" si="27"/>
        <v>0.83473175582572878</v>
      </c>
      <c r="H213" s="32">
        <f t="shared" si="28"/>
        <v>0.79434576205060914</v>
      </c>
      <c r="I213" s="53">
        <f t="shared" si="29"/>
        <v>0.29867190526723586</v>
      </c>
      <c r="J213" s="53">
        <f t="shared" si="30"/>
        <v>0.49567385678337328</v>
      </c>
      <c r="K213" s="53">
        <f t="shared" si="31"/>
        <v>0.20565423794939072</v>
      </c>
      <c r="L213" s="53"/>
      <c r="M213" s="53"/>
    </row>
    <row r="214" spans="1:13" x14ac:dyDescent="0.25">
      <c r="A214">
        <f t="shared" si="32"/>
        <v>202</v>
      </c>
      <c r="B214" s="51">
        <f t="shared" si="25"/>
        <v>0.49519266097047571</v>
      </c>
      <c r="C214" s="51">
        <f t="shared" si="26"/>
        <v>4.1504667129084412E-2</v>
      </c>
      <c r="D214" s="240">
        <v>0.71899999999999997</v>
      </c>
      <c r="E214" s="240">
        <v>0.85899999999999999</v>
      </c>
      <c r="F214" s="240">
        <v>1</v>
      </c>
      <c r="G214" s="39">
        <f t="shared" si="27"/>
        <v>0.8461831808134509</v>
      </c>
      <c r="H214" s="32">
        <f t="shared" si="28"/>
        <v>0.75478422852097937</v>
      </c>
      <c r="I214" s="53">
        <f t="shared" si="29"/>
        <v>0.25483044953806905</v>
      </c>
      <c r="J214" s="53">
        <f t="shared" si="30"/>
        <v>0.49995377898291038</v>
      </c>
      <c r="K214" s="53">
        <f t="shared" si="31"/>
        <v>0.24521577147902049</v>
      </c>
      <c r="L214" s="53"/>
      <c r="M214" s="53"/>
    </row>
    <row r="215" spans="1:13" x14ac:dyDescent="0.25">
      <c r="A215">
        <f t="shared" si="32"/>
        <v>203</v>
      </c>
      <c r="B215" s="51">
        <f t="shared" ref="B215:B262" si="33">B214 + C214</f>
        <v>0.53669732809956017</v>
      </c>
      <c r="C215" s="51">
        <f t="shared" si="26"/>
        <v>4.0733125774497024E-2</v>
      </c>
      <c r="D215" s="240">
        <v>0.71899999999999997</v>
      </c>
      <c r="E215" s="240">
        <v>0.85899999999999999</v>
      </c>
      <c r="F215" s="240">
        <v>1</v>
      </c>
      <c r="G215" s="39">
        <f t="shared" si="27"/>
        <v>0.85789916084321216</v>
      </c>
      <c r="H215" s="32">
        <f t="shared" si="28"/>
        <v>0.71195597801079313</v>
      </c>
      <c r="I215" s="53">
        <f t="shared" si="29"/>
        <v>0.21464936579008659</v>
      </c>
      <c r="J215" s="53">
        <f t="shared" si="30"/>
        <v>0.49730661222070649</v>
      </c>
      <c r="K215" s="53">
        <f t="shared" si="31"/>
        <v>0.28804402198920692</v>
      </c>
      <c r="L215" s="53"/>
      <c r="M215" s="53"/>
    </row>
    <row r="216" spans="1:13" x14ac:dyDescent="0.25">
      <c r="A216">
        <f t="shared" si="32"/>
        <v>204</v>
      </c>
      <c r="B216" s="51">
        <f t="shared" si="33"/>
        <v>0.57743045387405723</v>
      </c>
      <c r="C216" s="51">
        <f t="shared" si="26"/>
        <v>3.9446845651652823E-2</v>
      </c>
      <c r="D216" s="240">
        <v>0.71899999999999997</v>
      </c>
      <c r="E216" s="240">
        <v>0.85899999999999999</v>
      </c>
      <c r="F216" s="240">
        <v>1</v>
      </c>
      <c r="G216" s="39">
        <f t="shared" si="27"/>
        <v>0.86956329588986603</v>
      </c>
      <c r="H216" s="32">
        <f t="shared" si="28"/>
        <v>0.66657407093880028</v>
      </c>
      <c r="I216" s="53">
        <f t="shared" si="29"/>
        <v>0.17856502131308527</v>
      </c>
      <c r="J216" s="53">
        <f t="shared" si="30"/>
        <v>0.48800904962571501</v>
      </c>
      <c r="K216" s="53">
        <f t="shared" si="31"/>
        <v>0.33342592906119972</v>
      </c>
      <c r="L216" s="53"/>
      <c r="M216" s="53"/>
    </row>
    <row r="217" spans="1:13" x14ac:dyDescent="0.25">
      <c r="A217">
        <f t="shared" si="32"/>
        <v>205</v>
      </c>
      <c r="B217" s="51">
        <f t="shared" si="33"/>
        <v>0.61687729952571002</v>
      </c>
      <c r="C217" s="51">
        <f t="shared" si="26"/>
        <v>3.7721706949205812E-2</v>
      </c>
      <c r="D217" s="240">
        <v>0.71899999999999997</v>
      </c>
      <c r="E217" s="240">
        <v>0.85899999999999999</v>
      </c>
      <c r="F217" s="240">
        <v>1</v>
      </c>
      <c r="G217" s="39">
        <f t="shared" si="27"/>
        <v>0.88101395301379726</v>
      </c>
      <c r="H217" s="32">
        <f t="shared" si="28"/>
        <v>0.61946239732986741</v>
      </c>
      <c r="I217" s="53">
        <f t="shared" si="29"/>
        <v>0.14678300361871252</v>
      </c>
      <c r="J217" s="53">
        <f t="shared" si="30"/>
        <v>0.47267939371115492</v>
      </c>
      <c r="K217" s="53">
        <f t="shared" si="31"/>
        <v>0.38053760267013254</v>
      </c>
      <c r="L217" s="53"/>
      <c r="M217" s="53"/>
    </row>
    <row r="218" spans="1:13" x14ac:dyDescent="0.25">
      <c r="A218">
        <f t="shared" si="32"/>
        <v>206</v>
      </c>
      <c r="B218" s="51">
        <f t="shared" si="33"/>
        <v>0.65459900647491587</v>
      </c>
      <c r="C218" s="51">
        <f t="shared" si="26"/>
        <v>3.5648093853914993E-2</v>
      </c>
      <c r="D218" s="240">
        <v>0.71899999999999997</v>
      </c>
      <c r="E218" s="240">
        <v>0.85899999999999999</v>
      </c>
      <c r="F218" s="240">
        <v>1</v>
      </c>
      <c r="G218" s="39">
        <f t="shared" si="27"/>
        <v>0.89210618146986898</v>
      </c>
      <c r="H218" s="32">
        <f t="shared" si="28"/>
        <v>0.57150014072205302</v>
      </c>
      <c r="I218" s="53">
        <f t="shared" si="29"/>
        <v>0.1193018463281152</v>
      </c>
      <c r="J218" s="53">
        <f t="shared" si="30"/>
        <v>0.45219829439393783</v>
      </c>
      <c r="K218" s="53">
        <f t="shared" si="31"/>
        <v>0.42849985927794693</v>
      </c>
      <c r="L218" s="53"/>
      <c r="M218" s="53"/>
    </row>
    <row r="219" spans="1:13" x14ac:dyDescent="0.25">
      <c r="A219">
        <f t="shared" si="32"/>
        <v>207</v>
      </c>
      <c r="B219" s="51">
        <f t="shared" si="33"/>
        <v>0.69024710032883085</v>
      </c>
      <c r="C219" s="51">
        <f t="shared" si="26"/>
        <v>3.3322127144551954E-2</v>
      </c>
      <c r="D219" s="240">
        <v>0.71899999999999997</v>
      </c>
      <c r="E219" s="240">
        <v>0.85899999999999999</v>
      </c>
      <c r="F219" s="240">
        <v>1</v>
      </c>
      <c r="G219" s="39">
        <f t="shared" si="27"/>
        <v>0.9027162216722544</v>
      </c>
      <c r="H219" s="32">
        <f t="shared" si="28"/>
        <v>0.52355894048764084</v>
      </c>
      <c r="I219" s="53">
        <f t="shared" si="29"/>
        <v>9.5946858854697378E-2</v>
      </c>
      <c r="J219" s="53">
        <f t="shared" si="30"/>
        <v>0.42761208163294351</v>
      </c>
      <c r="K219" s="53">
        <f t="shared" si="31"/>
        <v>0.4764410595123591</v>
      </c>
      <c r="L219" s="53"/>
      <c r="M219" s="53"/>
    </row>
    <row r="220" spans="1:13" x14ac:dyDescent="0.25">
      <c r="A220">
        <f t="shared" si="32"/>
        <v>208</v>
      </c>
      <c r="B220" s="51">
        <f t="shared" si="33"/>
        <v>0.72356922747338281</v>
      </c>
      <c r="C220" s="51">
        <f t="shared" si="26"/>
        <v>3.0837811956191917E-2</v>
      </c>
      <c r="D220" s="240">
        <v>0.71899999999999997</v>
      </c>
      <c r="E220" s="240">
        <v>0.85899999999999999</v>
      </c>
      <c r="F220" s="240">
        <v>1</v>
      </c>
      <c r="G220" s="39">
        <f t="shared" si="27"/>
        <v>0.91274562915158497</v>
      </c>
      <c r="H220" s="32">
        <f t="shared" si="28"/>
        <v>0.47644757305357199</v>
      </c>
      <c r="I220" s="53">
        <f t="shared" si="29"/>
        <v>7.6413971999662378E-2</v>
      </c>
      <c r="J220" s="53">
        <f t="shared" si="30"/>
        <v>0.40003360105390962</v>
      </c>
      <c r="K220" s="53">
        <f t="shared" si="31"/>
        <v>0.52355242694642801</v>
      </c>
      <c r="L220" s="53"/>
      <c r="M220" s="53"/>
    </row>
    <row r="221" spans="1:13" x14ac:dyDescent="0.25">
      <c r="A221">
        <f t="shared" si="32"/>
        <v>209</v>
      </c>
      <c r="B221" s="51">
        <f t="shared" si="33"/>
        <v>0.75440703942957477</v>
      </c>
      <c r="C221" s="51">
        <f t="shared" si="26"/>
        <v>2.828100403529429E-2</v>
      </c>
      <c r="D221" s="240">
        <v>0.71899999999999997</v>
      </c>
      <c r="E221" s="240">
        <v>0.85899999999999999</v>
      </c>
      <c r="F221" s="240">
        <v>1</v>
      </c>
      <c r="G221" s="39">
        <f t="shared" si="27"/>
        <v>0.92212293611949359</v>
      </c>
      <c r="H221" s="32">
        <f t="shared" si="28"/>
        <v>0.43087001885910403</v>
      </c>
      <c r="I221" s="53">
        <f t="shared" si="29"/>
        <v>6.0315902281746443E-2</v>
      </c>
      <c r="J221" s="53">
        <f t="shared" si="30"/>
        <v>0.3705541165773576</v>
      </c>
      <c r="K221" s="53">
        <f t="shared" si="31"/>
        <v>0.56912998114089597</v>
      </c>
      <c r="L221" s="53"/>
      <c r="M221" s="53"/>
    </row>
    <row r="222" spans="1:13" x14ac:dyDescent="0.25">
      <c r="A222">
        <f t="shared" si="32"/>
        <v>210</v>
      </c>
      <c r="B222" s="51">
        <f t="shared" si="33"/>
        <v>0.78268804346486909</v>
      </c>
      <c r="C222" s="51">
        <f t="shared" si="26"/>
        <v>0</v>
      </c>
      <c r="D222" s="52">
        <v>1</v>
      </c>
      <c r="E222" s="52">
        <v>1</v>
      </c>
      <c r="F222" s="52">
        <v>1</v>
      </c>
      <c r="G222" s="39">
        <f t="shared" si="27"/>
        <v>1</v>
      </c>
      <c r="H222" s="32">
        <f t="shared" si="28"/>
        <v>0.38739942661713522</v>
      </c>
      <c r="I222" s="53">
        <f t="shared" si="29"/>
        <v>4.722448645312663E-2</v>
      </c>
      <c r="J222" s="53">
        <f t="shared" si="30"/>
        <v>0.34017494016400857</v>
      </c>
      <c r="K222" s="53">
        <f t="shared" si="31"/>
        <v>0.61260057338286478</v>
      </c>
      <c r="L222" s="53"/>
      <c r="M222" s="53"/>
    </row>
    <row r="223" spans="1:13" x14ac:dyDescent="0.25">
      <c r="A223">
        <f t="shared" si="32"/>
        <v>211</v>
      </c>
      <c r="B223" s="51">
        <f t="shared" si="33"/>
        <v>0.78268804346486909</v>
      </c>
      <c r="C223" s="51">
        <f t="shared" si="26"/>
        <v>0</v>
      </c>
      <c r="D223" s="52">
        <v>1</v>
      </c>
      <c r="E223" s="52">
        <v>1</v>
      </c>
      <c r="F223" s="52">
        <v>1</v>
      </c>
      <c r="G223" s="39">
        <f t="shared" si="27"/>
        <v>1</v>
      </c>
      <c r="H223" s="32">
        <f t="shared" si="28"/>
        <v>0.38739942661713522</v>
      </c>
      <c r="I223" s="53">
        <f t="shared" si="29"/>
        <v>4.722448645312663E-2</v>
      </c>
      <c r="J223" s="53">
        <f t="shared" si="30"/>
        <v>0.34017494016400857</v>
      </c>
      <c r="K223" s="53">
        <f t="shared" si="31"/>
        <v>0.61260057338286478</v>
      </c>
      <c r="L223" s="53"/>
      <c r="M223" s="53"/>
    </row>
    <row r="224" spans="1:13" x14ac:dyDescent="0.25">
      <c r="A224">
        <f t="shared" si="32"/>
        <v>212</v>
      </c>
      <c r="B224" s="51">
        <f t="shared" si="33"/>
        <v>0.78268804346486909</v>
      </c>
      <c r="C224" s="51">
        <f t="shared" ref="C224:C287" si="34">((1-B224)*B224) * ( (B224*(F224 - E224) + (1-B224)*(E224 - D224) )) / G224</f>
        <v>0</v>
      </c>
      <c r="D224" s="52">
        <v>1</v>
      </c>
      <c r="E224" s="52">
        <v>1</v>
      </c>
      <c r="F224" s="52">
        <v>1</v>
      </c>
      <c r="G224" s="39">
        <f t="shared" ref="G224:G287" si="35">(((1-B223)^2)*D224) + (2*(1-B223)*(B223)*E224) + ((B223^2)*F224)</f>
        <v>1</v>
      </c>
      <c r="H224" s="32">
        <f t="shared" si="28"/>
        <v>0.38739942661713522</v>
      </c>
      <c r="I224" s="53">
        <f t="shared" si="29"/>
        <v>4.722448645312663E-2</v>
      </c>
      <c r="J224" s="53">
        <f t="shared" si="30"/>
        <v>0.34017494016400857</v>
      </c>
      <c r="K224" s="53">
        <f t="shared" si="31"/>
        <v>0.61260057338286478</v>
      </c>
      <c r="L224" s="53"/>
      <c r="M224" s="53"/>
    </row>
    <row r="225" spans="1:13" x14ac:dyDescent="0.25">
      <c r="A225">
        <f t="shared" si="32"/>
        <v>213</v>
      </c>
      <c r="B225" s="51">
        <f t="shared" si="33"/>
        <v>0.78268804346486909</v>
      </c>
      <c r="C225" s="51">
        <f t="shared" si="34"/>
        <v>0</v>
      </c>
      <c r="D225" s="52">
        <v>1</v>
      </c>
      <c r="E225" s="52">
        <v>1</v>
      </c>
      <c r="F225" s="52">
        <v>1</v>
      </c>
      <c r="G225" s="39">
        <f t="shared" si="35"/>
        <v>1</v>
      </c>
      <c r="H225" s="32">
        <f t="shared" si="28"/>
        <v>0.38739942661713522</v>
      </c>
      <c r="I225" s="53">
        <f t="shared" si="29"/>
        <v>4.722448645312663E-2</v>
      </c>
      <c r="J225" s="53">
        <f t="shared" si="30"/>
        <v>0.34017494016400857</v>
      </c>
      <c r="K225" s="53">
        <f t="shared" si="31"/>
        <v>0.61260057338286478</v>
      </c>
      <c r="L225" s="53"/>
      <c r="M225" s="53"/>
    </row>
    <row r="226" spans="1:13" x14ac:dyDescent="0.25">
      <c r="A226">
        <f t="shared" si="32"/>
        <v>214</v>
      </c>
      <c r="B226" s="51">
        <f t="shared" si="33"/>
        <v>0.78268804346486909</v>
      </c>
      <c r="C226" s="51">
        <f t="shared" si="34"/>
        <v>0</v>
      </c>
      <c r="D226" s="52">
        <v>1</v>
      </c>
      <c r="E226" s="52">
        <v>1</v>
      </c>
      <c r="F226" s="52">
        <v>1</v>
      </c>
      <c r="G226" s="39">
        <f t="shared" si="35"/>
        <v>1</v>
      </c>
      <c r="H226" s="32">
        <f t="shared" si="28"/>
        <v>0.38739942661713522</v>
      </c>
      <c r="I226" s="53">
        <f t="shared" si="29"/>
        <v>4.722448645312663E-2</v>
      </c>
      <c r="J226" s="53">
        <f t="shared" si="30"/>
        <v>0.34017494016400857</v>
      </c>
      <c r="K226" s="53">
        <f t="shared" si="31"/>
        <v>0.61260057338286478</v>
      </c>
      <c r="L226" s="53"/>
      <c r="M226" s="53"/>
    </row>
    <row r="227" spans="1:13" x14ac:dyDescent="0.25">
      <c r="A227">
        <f t="shared" si="32"/>
        <v>215</v>
      </c>
      <c r="B227" s="51">
        <f t="shared" si="33"/>
        <v>0.78268804346486909</v>
      </c>
      <c r="C227" s="51">
        <f t="shared" si="34"/>
        <v>-2.7209125771332637E-2</v>
      </c>
      <c r="D227" s="239">
        <v>1</v>
      </c>
      <c r="E227" s="239">
        <v>0.87224013892334418</v>
      </c>
      <c r="F227" s="239">
        <v>0.74423220044653937</v>
      </c>
      <c r="G227" s="39">
        <f t="shared" si="35"/>
        <v>0.79985579624356284</v>
      </c>
      <c r="H227" s="32">
        <f t="shared" si="28"/>
        <v>0.38739942661713522</v>
      </c>
      <c r="I227" s="53">
        <f t="shared" si="29"/>
        <v>4.722448645312663E-2</v>
      </c>
      <c r="J227" s="53">
        <f t="shared" si="30"/>
        <v>0.34017494016400857</v>
      </c>
      <c r="K227" s="53">
        <f t="shared" si="31"/>
        <v>0.61260057338286478</v>
      </c>
      <c r="L227" s="53"/>
      <c r="M227" s="53"/>
    </row>
    <row r="228" spans="1:13" x14ac:dyDescent="0.25">
      <c r="A228">
        <f t="shared" si="32"/>
        <v>216</v>
      </c>
      <c r="B228" s="51">
        <f t="shared" si="33"/>
        <v>0.75547891769353648</v>
      </c>
      <c r="C228" s="51">
        <f t="shared" si="34"/>
        <v>-2.9550036022194349E-2</v>
      </c>
      <c r="D228" s="239">
        <v>1</v>
      </c>
      <c r="E228" s="239">
        <v>0.87224013892334418</v>
      </c>
      <c r="F228" s="239">
        <v>0.74423220044653937</v>
      </c>
      <c r="G228" s="39">
        <f t="shared" si="35"/>
        <v>0.79985579624356284</v>
      </c>
      <c r="H228" s="32">
        <f t="shared" si="28"/>
        <v>0.42925160492060277</v>
      </c>
      <c r="I228" s="53">
        <f t="shared" si="29"/>
        <v>5.9790559692324309E-2</v>
      </c>
      <c r="J228" s="53">
        <f t="shared" si="30"/>
        <v>0.36946104522827844</v>
      </c>
      <c r="K228" s="53">
        <f t="shared" si="31"/>
        <v>0.57074839507939723</v>
      </c>
      <c r="L228" s="53"/>
      <c r="M228" s="53"/>
    </row>
    <row r="229" spans="1:13" x14ac:dyDescent="0.25">
      <c r="A229">
        <f t="shared" si="32"/>
        <v>217</v>
      </c>
      <c r="B229" s="51">
        <f t="shared" si="33"/>
        <v>0.72592888167134217</v>
      </c>
      <c r="C229" s="51">
        <f t="shared" si="34"/>
        <v>-3.1549144629025555E-2</v>
      </c>
      <c r="D229" s="239">
        <v>1</v>
      </c>
      <c r="E229" s="239">
        <v>0.87224013892334418</v>
      </c>
      <c r="F229" s="239">
        <v>0.74423220044653937</v>
      </c>
      <c r="G229" s="39">
        <f t="shared" si="35"/>
        <v>0.80681864708027251</v>
      </c>
      <c r="H229" s="32">
        <f t="shared" si="28"/>
        <v>0.47302725875539453</v>
      </c>
      <c r="I229" s="53">
        <f t="shared" si="29"/>
        <v>7.5114977901921162E-2</v>
      </c>
      <c r="J229" s="53">
        <f t="shared" si="30"/>
        <v>0.39791228085347335</v>
      </c>
      <c r="K229" s="53">
        <f t="shared" si="31"/>
        <v>0.52697274124460547</v>
      </c>
      <c r="L229" s="53"/>
      <c r="M229" s="53"/>
    </row>
    <row r="230" spans="1:13" x14ac:dyDescent="0.25">
      <c r="A230">
        <f t="shared" si="32"/>
        <v>218</v>
      </c>
      <c r="B230" s="51">
        <f t="shared" si="33"/>
        <v>0.69437973704231659</v>
      </c>
      <c r="C230" s="51">
        <f t="shared" si="34"/>
        <v>-3.3337391768169494E-2</v>
      </c>
      <c r="D230" s="239">
        <v>1</v>
      </c>
      <c r="E230" s="239">
        <v>0.87224013892334418</v>
      </c>
      <c r="F230" s="239">
        <v>0.74423220044653937</v>
      </c>
      <c r="G230" s="39">
        <f t="shared" si="35"/>
        <v>0.81438012382467706</v>
      </c>
      <c r="H230" s="32">
        <f t="shared" si="28"/>
        <v>0.51783678078504325</v>
      </c>
      <c r="I230" s="53">
        <f t="shared" si="29"/>
        <v>9.3403745130323554E-2</v>
      </c>
      <c r="J230" s="53">
        <f t="shared" si="30"/>
        <v>0.42443303565471974</v>
      </c>
      <c r="K230" s="53">
        <f t="shared" si="31"/>
        <v>0.48216321921495675</v>
      </c>
      <c r="L230" s="53"/>
      <c r="M230" s="53"/>
    </row>
    <row r="231" spans="1:13" x14ac:dyDescent="0.25">
      <c r="A231">
        <f t="shared" si="32"/>
        <v>219</v>
      </c>
      <c r="B231" s="51">
        <f t="shared" si="33"/>
        <v>0.66104234527414707</v>
      </c>
      <c r="C231" s="51">
        <f t="shared" si="34"/>
        <v>-3.4851007415689715E-2</v>
      </c>
      <c r="D231" s="239">
        <v>1</v>
      </c>
      <c r="E231" s="239">
        <v>0.87224013892334418</v>
      </c>
      <c r="F231" s="239">
        <v>0.74423220044653937</v>
      </c>
      <c r="G231" s="39">
        <f t="shared" si="35"/>
        <v>0.82245266872418743</v>
      </c>
      <c r="H231" s="32">
        <f t="shared" si="28"/>
        <v>0.56302301775445529</v>
      </c>
      <c r="I231" s="53">
        <f t="shared" si="29"/>
        <v>0.11489229169725053</v>
      </c>
      <c r="J231" s="53">
        <f t="shared" si="30"/>
        <v>0.44813072605720478</v>
      </c>
      <c r="K231" s="53">
        <f t="shared" si="31"/>
        <v>0.43697698224554465</v>
      </c>
      <c r="L231" s="53"/>
      <c r="M231" s="53"/>
    </row>
    <row r="232" spans="1:13" x14ac:dyDescent="0.25">
      <c r="A232">
        <f t="shared" si="32"/>
        <v>220</v>
      </c>
      <c r="B232" s="51">
        <f t="shared" si="33"/>
        <v>0.62619133785845738</v>
      </c>
      <c r="C232" s="51">
        <f t="shared" si="34"/>
        <v>-3.603187365881854E-2</v>
      </c>
      <c r="D232" s="239">
        <v>1</v>
      </c>
      <c r="E232" s="239">
        <v>0.87224013892334418</v>
      </c>
      <c r="F232" s="239">
        <v>0.74423220044653937</v>
      </c>
      <c r="G232" s="39">
        <f t="shared" si="35"/>
        <v>0.83098223949029604</v>
      </c>
      <c r="H232" s="32">
        <f t="shared" si="28"/>
        <v>0.6078844083910353</v>
      </c>
      <c r="I232" s="53">
        <f t="shared" si="29"/>
        <v>0.13973291589204997</v>
      </c>
      <c r="J232" s="53">
        <f t="shared" si="30"/>
        <v>0.4681514924989853</v>
      </c>
      <c r="K232" s="53">
        <f t="shared" si="31"/>
        <v>0.3921155916089647</v>
      </c>
      <c r="L232" s="53"/>
      <c r="M232" s="53"/>
    </row>
    <row r="233" spans="1:13" x14ac:dyDescent="0.25">
      <c r="A233">
        <f t="shared" si="32"/>
        <v>221</v>
      </c>
      <c r="B233" s="51">
        <f t="shared" si="33"/>
        <v>0.59015946419963883</v>
      </c>
      <c r="C233" s="51">
        <f t="shared" si="34"/>
        <v>-3.6834036055051547E-2</v>
      </c>
      <c r="D233" s="239">
        <v>1</v>
      </c>
      <c r="E233" s="239">
        <v>0.87224013892334418</v>
      </c>
      <c r="F233" s="239">
        <v>0.74423220044653937</v>
      </c>
      <c r="G233" s="39">
        <f t="shared" si="35"/>
        <v>0.83989848831907221</v>
      </c>
      <c r="H233" s="32">
        <f t="shared" si="28"/>
        <v>0.65171180681559515</v>
      </c>
      <c r="I233" s="53">
        <f t="shared" si="29"/>
        <v>0.16796926478512714</v>
      </c>
      <c r="J233" s="53">
        <f t="shared" si="30"/>
        <v>0.48374254203046807</v>
      </c>
      <c r="K233" s="53">
        <f t="shared" si="31"/>
        <v>0.34828819318440479</v>
      </c>
      <c r="L233" s="53"/>
      <c r="M233" s="53"/>
    </row>
    <row r="234" spans="1:13" x14ac:dyDescent="0.25">
      <c r="A234">
        <f t="shared" si="32"/>
        <v>222</v>
      </c>
      <c r="B234" s="51">
        <f t="shared" si="33"/>
        <v>0.55332542814458729</v>
      </c>
      <c r="C234" s="51">
        <f t="shared" si="34"/>
        <v>-3.7227641099395303E-2</v>
      </c>
      <c r="D234" s="239">
        <v>1</v>
      </c>
      <c r="E234" s="239">
        <v>0.87224013892334418</v>
      </c>
      <c r="F234" s="239">
        <v>0.74423220044653937</v>
      </c>
      <c r="G234" s="39">
        <f t="shared" si="35"/>
        <v>0.84911621525209324</v>
      </c>
      <c r="H234" s="32">
        <f t="shared" si="28"/>
        <v>0.69383097056860921</v>
      </c>
      <c r="I234" s="53">
        <f t="shared" si="29"/>
        <v>0.19951817314221626</v>
      </c>
      <c r="J234" s="53">
        <f t="shared" si="30"/>
        <v>0.49431279742639289</v>
      </c>
      <c r="K234" s="53">
        <f t="shared" si="31"/>
        <v>0.30616902943139085</v>
      </c>
      <c r="L234" s="53"/>
      <c r="M234" s="53"/>
    </row>
    <row r="235" spans="1:13" x14ac:dyDescent="0.25">
      <c r="A235">
        <f t="shared" si="32"/>
        <v>223</v>
      </c>
      <c r="B235" s="51">
        <f t="shared" si="33"/>
        <v>0.51609778704519194</v>
      </c>
      <c r="C235" s="51">
        <f t="shared" si="34"/>
        <v>-3.7201398776954192E-2</v>
      </c>
      <c r="D235" s="239">
        <v>1</v>
      </c>
      <c r="E235" s="239">
        <v>0.87224013892334418</v>
      </c>
      <c r="F235" s="239">
        <v>0.74423220044653937</v>
      </c>
      <c r="G235" s="39">
        <f t="shared" si="35"/>
        <v>0.85853848672330535</v>
      </c>
      <c r="H235" s="32">
        <f t="shared" si="28"/>
        <v>0.73364307420705566</v>
      </c>
      <c r="I235" s="53">
        <f t="shared" si="29"/>
        <v>0.23416135170256042</v>
      </c>
      <c r="J235" s="53">
        <f t="shared" si="30"/>
        <v>0.4994817225044953</v>
      </c>
      <c r="K235" s="53">
        <f t="shared" si="31"/>
        <v>0.26635692579294429</v>
      </c>
      <c r="L235" s="53"/>
      <c r="M235" s="53"/>
    </row>
    <row r="236" spans="1:13" x14ac:dyDescent="0.25">
      <c r="A236">
        <f t="shared" si="32"/>
        <v>224</v>
      </c>
      <c r="B236" s="51">
        <f t="shared" si="33"/>
        <v>0.47889638826823777</v>
      </c>
      <c r="C236" s="51">
        <f t="shared" si="34"/>
        <v>-3.6763225848169968E-2</v>
      </c>
      <c r="D236" s="239">
        <v>1</v>
      </c>
      <c r="E236" s="239">
        <v>0.87224013892334418</v>
      </c>
      <c r="F236" s="239">
        <v>0.74423220044653937</v>
      </c>
      <c r="G236" s="39">
        <f t="shared" si="35"/>
        <v>0.86806075971661112</v>
      </c>
      <c r="H236" s="32">
        <f t="shared" si="28"/>
        <v>0.77065824930363724</v>
      </c>
      <c r="I236" s="53">
        <f t="shared" si="29"/>
        <v>0.27154897415988721</v>
      </c>
      <c r="J236" s="53">
        <f t="shared" si="30"/>
        <v>0.49910927514375003</v>
      </c>
      <c r="K236" s="53">
        <f t="shared" si="31"/>
        <v>0.22934175069636276</v>
      </c>
      <c r="L236" s="53"/>
      <c r="M236" s="53"/>
    </row>
    <row r="237" spans="1:13" x14ac:dyDescent="0.25">
      <c r="A237">
        <f t="shared" si="32"/>
        <v>225</v>
      </c>
      <c r="B237" s="51">
        <f t="shared" si="33"/>
        <v>0.44213316242006778</v>
      </c>
      <c r="C237" s="51">
        <f t="shared" si="34"/>
        <v>0</v>
      </c>
      <c r="D237" s="52">
        <v>1</v>
      </c>
      <c r="E237" s="52">
        <v>1</v>
      </c>
      <c r="F237" s="52">
        <v>1</v>
      </c>
      <c r="G237" s="39">
        <f t="shared" si="35"/>
        <v>1</v>
      </c>
      <c r="H237" s="32">
        <f t="shared" si="28"/>
        <v>0.80451826668843007</v>
      </c>
      <c r="I237" s="53">
        <f t="shared" si="29"/>
        <v>0.31121540847143453</v>
      </c>
      <c r="J237" s="53">
        <f t="shared" si="30"/>
        <v>0.49330285821699554</v>
      </c>
      <c r="K237" s="53">
        <f t="shared" si="31"/>
        <v>0.19548173331157004</v>
      </c>
      <c r="L237" s="53"/>
      <c r="M237" s="53"/>
    </row>
    <row r="238" spans="1:13" x14ac:dyDescent="0.25">
      <c r="A238">
        <f t="shared" si="32"/>
        <v>226</v>
      </c>
      <c r="B238" s="51">
        <f t="shared" si="33"/>
        <v>0.44213316242006778</v>
      </c>
      <c r="C238" s="51">
        <f t="shared" si="34"/>
        <v>0</v>
      </c>
      <c r="D238" s="52">
        <v>1</v>
      </c>
      <c r="E238" s="52">
        <v>1</v>
      </c>
      <c r="F238" s="52">
        <v>1</v>
      </c>
      <c r="G238" s="39">
        <f t="shared" si="35"/>
        <v>1</v>
      </c>
      <c r="H238" s="32">
        <f t="shared" si="28"/>
        <v>0.80451826668843007</v>
      </c>
      <c r="I238" s="53">
        <f t="shared" si="29"/>
        <v>0.31121540847143453</v>
      </c>
      <c r="J238" s="53">
        <f t="shared" si="30"/>
        <v>0.49330285821699554</v>
      </c>
      <c r="K238" s="53">
        <f t="shared" si="31"/>
        <v>0.19548173331157004</v>
      </c>
      <c r="L238" s="53"/>
      <c r="M238" s="53"/>
    </row>
    <row r="239" spans="1:13" x14ac:dyDescent="0.25">
      <c r="A239">
        <f t="shared" si="32"/>
        <v>227</v>
      </c>
      <c r="B239" s="51">
        <f t="shared" si="33"/>
        <v>0.44213316242006778</v>
      </c>
      <c r="C239" s="51">
        <f t="shared" si="34"/>
        <v>0</v>
      </c>
      <c r="D239" s="52">
        <v>1</v>
      </c>
      <c r="E239" s="52">
        <v>1</v>
      </c>
      <c r="F239" s="52">
        <v>1</v>
      </c>
      <c r="G239" s="39">
        <f t="shared" si="35"/>
        <v>1</v>
      </c>
      <c r="H239" s="32">
        <f t="shared" si="28"/>
        <v>0.80451826668843007</v>
      </c>
      <c r="I239" s="53">
        <f t="shared" si="29"/>
        <v>0.31121540847143453</v>
      </c>
      <c r="J239" s="53">
        <f t="shared" si="30"/>
        <v>0.49330285821699554</v>
      </c>
      <c r="K239" s="53">
        <f t="shared" si="31"/>
        <v>0.19548173331157004</v>
      </c>
      <c r="L239" s="53"/>
      <c r="M239" s="53"/>
    </row>
    <row r="240" spans="1:13" x14ac:dyDescent="0.25">
      <c r="A240">
        <f t="shared" si="32"/>
        <v>228</v>
      </c>
      <c r="B240" s="51">
        <f t="shared" si="33"/>
        <v>0.44213316242006778</v>
      </c>
      <c r="C240" s="51">
        <f t="shared" si="34"/>
        <v>0</v>
      </c>
      <c r="D240" s="52">
        <v>1</v>
      </c>
      <c r="E240" s="52">
        <v>1</v>
      </c>
      <c r="F240" s="52">
        <v>1</v>
      </c>
      <c r="G240" s="39">
        <f t="shared" si="35"/>
        <v>1</v>
      </c>
      <c r="H240" s="32">
        <f t="shared" si="28"/>
        <v>0.80451826668843007</v>
      </c>
      <c r="I240" s="53">
        <f t="shared" si="29"/>
        <v>0.31121540847143453</v>
      </c>
      <c r="J240" s="53">
        <f t="shared" si="30"/>
        <v>0.49330285821699554</v>
      </c>
      <c r="K240" s="53">
        <f t="shared" si="31"/>
        <v>0.19548173331157004</v>
      </c>
      <c r="L240" s="53"/>
      <c r="M240" s="53"/>
    </row>
    <row r="241" spans="1:13" x14ac:dyDescent="0.25">
      <c r="A241">
        <f t="shared" si="32"/>
        <v>229</v>
      </c>
      <c r="B241" s="51">
        <f t="shared" si="33"/>
        <v>0.44213316242006778</v>
      </c>
      <c r="C241" s="51">
        <f t="shared" si="34"/>
        <v>0</v>
      </c>
      <c r="D241" s="52">
        <v>1</v>
      </c>
      <c r="E241" s="52">
        <v>1</v>
      </c>
      <c r="F241" s="52">
        <v>1</v>
      </c>
      <c r="G241" s="39">
        <f t="shared" si="35"/>
        <v>1</v>
      </c>
      <c r="H241" s="32">
        <f t="shared" si="28"/>
        <v>0.80451826668843007</v>
      </c>
      <c r="I241" s="53">
        <f t="shared" si="29"/>
        <v>0.31121540847143453</v>
      </c>
      <c r="J241" s="53">
        <f t="shared" si="30"/>
        <v>0.49330285821699554</v>
      </c>
      <c r="K241" s="53">
        <f t="shared" si="31"/>
        <v>0.19548173331157004</v>
      </c>
      <c r="L241" s="53"/>
      <c r="M241" s="53"/>
    </row>
    <row r="242" spans="1:13" x14ac:dyDescent="0.25">
      <c r="A242">
        <f t="shared" si="32"/>
        <v>230</v>
      </c>
      <c r="B242" s="51">
        <f t="shared" si="33"/>
        <v>0.44213316242006778</v>
      </c>
      <c r="C242" s="51">
        <f t="shared" si="34"/>
        <v>4.109199295524834E-2</v>
      </c>
      <c r="D242" s="240">
        <v>0.71899999999999997</v>
      </c>
      <c r="E242" s="240">
        <v>0.85899999999999999</v>
      </c>
      <c r="F242" s="240">
        <v>1</v>
      </c>
      <c r="G242" s="39">
        <f t="shared" si="35"/>
        <v>0.84299276721093064</v>
      </c>
      <c r="H242" s="32">
        <f t="shared" si="28"/>
        <v>0.80451826668843007</v>
      </c>
      <c r="I242" s="53">
        <f t="shared" si="29"/>
        <v>0.31121540847143453</v>
      </c>
      <c r="J242" s="53">
        <f t="shared" si="30"/>
        <v>0.49330285821699554</v>
      </c>
      <c r="K242" s="53">
        <f t="shared" si="31"/>
        <v>0.19548173331157004</v>
      </c>
      <c r="L242" s="53"/>
      <c r="M242" s="53"/>
    </row>
    <row r="243" spans="1:13" x14ac:dyDescent="0.25">
      <c r="A243">
        <f t="shared" si="32"/>
        <v>231</v>
      </c>
      <c r="B243" s="51">
        <f t="shared" si="33"/>
        <v>0.48322515537531613</v>
      </c>
      <c r="C243" s="51">
        <f t="shared" si="34"/>
        <v>4.1615155335038144E-2</v>
      </c>
      <c r="D243" s="240">
        <v>0.71899999999999997</v>
      </c>
      <c r="E243" s="240">
        <v>0.85899999999999999</v>
      </c>
      <c r="F243" s="240">
        <v>1</v>
      </c>
      <c r="G243" s="39">
        <f t="shared" si="35"/>
        <v>0.84299276721093064</v>
      </c>
      <c r="H243" s="32">
        <f t="shared" si="28"/>
        <v>0.76649344921250151</v>
      </c>
      <c r="I243" s="53">
        <f t="shared" si="29"/>
        <v>0.26705624003686612</v>
      </c>
      <c r="J243" s="53">
        <f t="shared" si="30"/>
        <v>0.49943720917563539</v>
      </c>
      <c r="K243" s="53">
        <f t="shared" si="31"/>
        <v>0.23350655078749841</v>
      </c>
      <c r="L243" s="53"/>
      <c r="M243" s="53"/>
    </row>
    <row r="244" spans="1:13" x14ac:dyDescent="0.25">
      <c r="A244">
        <f t="shared" si="32"/>
        <v>232</v>
      </c>
      <c r="B244" s="51">
        <f t="shared" si="33"/>
        <v>0.52484031071035431</v>
      </c>
      <c r="C244" s="51">
        <f t="shared" si="34"/>
        <v>4.1009949173397897E-2</v>
      </c>
      <c r="D244" s="240">
        <v>0.71899999999999997</v>
      </c>
      <c r="E244" s="240">
        <v>0.85899999999999999</v>
      </c>
      <c r="F244" s="240">
        <v>1</v>
      </c>
      <c r="G244" s="39">
        <f t="shared" si="35"/>
        <v>0.85453655005587592</v>
      </c>
      <c r="H244" s="32">
        <f t="shared" si="28"/>
        <v>0.72454264825345871</v>
      </c>
      <c r="I244" s="53">
        <f t="shared" si="29"/>
        <v>0.22577673032583265</v>
      </c>
      <c r="J244" s="53">
        <f t="shared" si="30"/>
        <v>0.49876591792762609</v>
      </c>
      <c r="K244" s="53">
        <f t="shared" si="31"/>
        <v>0.27545735174654123</v>
      </c>
      <c r="L244" s="53"/>
      <c r="M244" s="53"/>
    </row>
    <row r="245" spans="1:13" x14ac:dyDescent="0.25">
      <c r="A245">
        <f t="shared" si="32"/>
        <v>233</v>
      </c>
      <c r="B245" s="51">
        <f t="shared" si="33"/>
        <v>0.56585025988375226</v>
      </c>
      <c r="C245" s="51">
        <f t="shared" si="34"/>
        <v>3.986458940234839E-2</v>
      </c>
      <c r="D245" s="240">
        <v>0.71899999999999997</v>
      </c>
      <c r="E245" s="240">
        <v>0.85899999999999999</v>
      </c>
      <c r="F245" s="240">
        <v>1</v>
      </c>
      <c r="G245" s="39">
        <f t="shared" si="35"/>
        <v>0.86623074435064562</v>
      </c>
      <c r="H245" s="32">
        <f t="shared" si="28"/>
        <v>0.67981348338948999</v>
      </c>
      <c r="I245" s="53">
        <f t="shared" si="29"/>
        <v>0.18848599684300546</v>
      </c>
      <c r="J245" s="53">
        <f t="shared" si="30"/>
        <v>0.49132748654648456</v>
      </c>
      <c r="K245" s="53">
        <f t="shared" si="31"/>
        <v>0.32018651661050995</v>
      </c>
      <c r="L245" s="53"/>
      <c r="M245" s="53"/>
    </row>
    <row r="246" spans="1:13" x14ac:dyDescent="0.25">
      <c r="A246">
        <f t="shared" si="32"/>
        <v>234</v>
      </c>
      <c r="B246" s="51">
        <f t="shared" si="33"/>
        <v>0.60571484928610064</v>
      </c>
      <c r="C246" s="51">
        <f t="shared" si="34"/>
        <v>3.8256628179968478E-2</v>
      </c>
      <c r="D246" s="240">
        <v>0.71899999999999997</v>
      </c>
      <c r="E246" s="240">
        <v>0.85899999999999999</v>
      </c>
      <c r="F246" s="240">
        <v>1</v>
      </c>
      <c r="G246" s="39">
        <f t="shared" si="35"/>
        <v>0.87775825928406115</v>
      </c>
      <c r="H246" s="32">
        <f t="shared" si="28"/>
        <v>0.63310952135431642</v>
      </c>
      <c r="I246" s="53">
        <f t="shared" si="29"/>
        <v>0.15546078007348232</v>
      </c>
      <c r="J246" s="53">
        <f t="shared" si="30"/>
        <v>0.47764874128083407</v>
      </c>
      <c r="K246" s="53">
        <f t="shared" si="31"/>
        <v>0.36689047864568364</v>
      </c>
      <c r="L246" s="53"/>
      <c r="M246" s="53"/>
    </row>
    <row r="247" spans="1:13" x14ac:dyDescent="0.25">
      <c r="A247">
        <f t="shared" si="32"/>
        <v>235</v>
      </c>
      <c r="B247" s="51">
        <f t="shared" si="33"/>
        <v>0.64397147746606909</v>
      </c>
      <c r="C247" s="51">
        <f t="shared" si="34"/>
        <v>3.6273284530952472E-2</v>
      </c>
      <c r="D247" s="240">
        <v>0.71899999999999997</v>
      </c>
      <c r="E247" s="240">
        <v>0.85899999999999999</v>
      </c>
      <c r="F247" s="240">
        <v>1</v>
      </c>
      <c r="G247" s="39">
        <f t="shared" si="35"/>
        <v>0.88896704827875395</v>
      </c>
      <c r="H247" s="32">
        <f t="shared" si="28"/>
        <v>0.58530073621016809</v>
      </c>
      <c r="I247" s="53">
        <f t="shared" si="29"/>
        <v>0.12675630885769376</v>
      </c>
      <c r="J247" s="53">
        <f t="shared" si="30"/>
        <v>0.4585444273524743</v>
      </c>
      <c r="K247" s="53">
        <f t="shared" si="31"/>
        <v>0.41469926378983191</v>
      </c>
      <c r="L247" s="53"/>
      <c r="M247" s="53"/>
    </row>
    <row r="248" spans="1:13" x14ac:dyDescent="0.25">
      <c r="A248">
        <f t="shared" si="32"/>
        <v>236</v>
      </c>
      <c r="B248" s="51">
        <f t="shared" si="33"/>
        <v>0.68024476199702155</v>
      </c>
      <c r="C248" s="51">
        <f t="shared" si="34"/>
        <v>3.4009901504256056E-2</v>
      </c>
      <c r="D248" s="240">
        <v>0.71899999999999997</v>
      </c>
      <c r="E248" s="240">
        <v>0.85899999999999999</v>
      </c>
      <c r="F248" s="240">
        <v>1</v>
      </c>
      <c r="G248" s="39">
        <f t="shared" si="35"/>
        <v>0.89972671295428919</v>
      </c>
      <c r="H248" s="32">
        <f t="shared" si="28"/>
        <v>0.53726706377561551</v>
      </c>
      <c r="I248" s="53">
        <f t="shared" si="29"/>
        <v>0.10224341223034139</v>
      </c>
      <c r="J248" s="53">
        <f t="shared" si="30"/>
        <v>0.43502365154527411</v>
      </c>
      <c r="K248" s="53">
        <f t="shared" si="31"/>
        <v>0.46273293622438449</v>
      </c>
      <c r="L248" s="53"/>
      <c r="M248" s="53"/>
    </row>
    <row r="249" spans="1:13" x14ac:dyDescent="0.25">
      <c r="A249">
        <f t="shared" si="32"/>
        <v>237</v>
      </c>
      <c r="B249" s="51">
        <f t="shared" si="33"/>
        <v>0.71425466350127764</v>
      </c>
      <c r="C249" s="51">
        <f t="shared" si="34"/>
        <v>3.156179846697154E-2</v>
      </c>
      <c r="D249" s="240">
        <v>0.71899999999999997</v>
      </c>
      <c r="E249" s="240">
        <v>0.85899999999999999</v>
      </c>
      <c r="F249" s="240">
        <v>1</v>
      </c>
      <c r="G249" s="39">
        <f t="shared" si="35"/>
        <v>0.90993126629539045</v>
      </c>
      <c r="H249" s="32">
        <f t="shared" si="28"/>
        <v>0.48984027566667665</v>
      </c>
      <c r="I249" s="53">
        <f t="shared" si="29"/>
        <v>8.1650397330768065E-2</v>
      </c>
      <c r="J249" s="53">
        <f t="shared" si="30"/>
        <v>0.40818987833590858</v>
      </c>
      <c r="K249" s="53">
        <f t="shared" si="31"/>
        <v>0.51015972433332335</v>
      </c>
      <c r="L249" s="53"/>
      <c r="M249" s="53"/>
    </row>
    <row r="250" spans="1:13" x14ac:dyDescent="0.25">
      <c r="A250">
        <f t="shared" si="32"/>
        <v>238</v>
      </c>
      <c r="B250" s="51">
        <f t="shared" si="33"/>
        <v>0.74581646196824913</v>
      </c>
      <c r="C250" s="51">
        <f t="shared" si="34"/>
        <v>2.9017664455842803E-2</v>
      </c>
      <c r="D250" s="240">
        <v>0.71899999999999997</v>
      </c>
      <c r="E250" s="240">
        <v>0.85899999999999999</v>
      </c>
      <c r="F250" s="240">
        <v>1</v>
      </c>
      <c r="G250" s="39">
        <f t="shared" si="35"/>
        <v>0.91950146550469114</v>
      </c>
      <c r="H250" s="32">
        <f t="shared" si="28"/>
        <v>0.44375780505716322</v>
      </c>
      <c r="I250" s="53">
        <f t="shared" si="29"/>
        <v>6.4609271006338537E-2</v>
      </c>
      <c r="J250" s="53">
        <f t="shared" si="30"/>
        <v>0.37914853405082466</v>
      </c>
      <c r="K250" s="53">
        <f t="shared" si="31"/>
        <v>0.55624219494283678</v>
      </c>
      <c r="L250" s="53"/>
      <c r="M250" s="53"/>
    </row>
    <row r="251" spans="1:13" x14ac:dyDescent="0.25">
      <c r="A251">
        <f t="shared" si="32"/>
        <v>239</v>
      </c>
      <c r="B251" s="51">
        <f t="shared" si="33"/>
        <v>0.77483412642409188</v>
      </c>
      <c r="C251" s="51">
        <f t="shared" si="34"/>
        <v>2.6455031811897192E-2</v>
      </c>
      <c r="D251" s="240">
        <v>0.71899999999999997</v>
      </c>
      <c r="E251" s="240">
        <v>0.85899999999999999</v>
      </c>
      <c r="F251" s="240">
        <v>1</v>
      </c>
      <c r="G251" s="39">
        <f t="shared" si="35"/>
        <v>0.92838485154605255</v>
      </c>
      <c r="H251" s="32">
        <f t="shared" si="28"/>
        <v>0.39963207652861443</v>
      </c>
      <c r="I251" s="53">
        <f t="shared" si="29"/>
        <v>5.069967062320184E-2</v>
      </c>
      <c r="J251" s="53">
        <f t="shared" si="30"/>
        <v>0.34893240590541258</v>
      </c>
      <c r="K251" s="53">
        <f t="shared" si="31"/>
        <v>0.60036792347138557</v>
      </c>
      <c r="L251" s="53"/>
      <c r="M251" s="53"/>
    </row>
    <row r="252" spans="1:13" x14ac:dyDescent="0.25">
      <c r="A252">
        <f t="shared" si="32"/>
        <v>240</v>
      </c>
      <c r="B252" s="51">
        <f t="shared" si="33"/>
        <v>0.80128915823598912</v>
      </c>
      <c r="C252" s="51">
        <f t="shared" si="34"/>
        <v>0</v>
      </c>
      <c r="D252" s="52">
        <v>1</v>
      </c>
      <c r="E252" s="52">
        <v>1</v>
      </c>
      <c r="F252" s="52">
        <v>1</v>
      </c>
      <c r="G252" s="39">
        <f t="shared" si="35"/>
        <v>1</v>
      </c>
      <c r="H252" s="32">
        <f t="shared" si="28"/>
        <v>0.35793568489346</v>
      </c>
      <c r="I252" s="53">
        <f t="shared" si="29"/>
        <v>3.9485998634561773E-2</v>
      </c>
      <c r="J252" s="53">
        <f t="shared" si="30"/>
        <v>0.31844968625889825</v>
      </c>
      <c r="K252" s="53">
        <f t="shared" si="31"/>
        <v>0.64206431510654005</v>
      </c>
      <c r="L252" s="53"/>
      <c r="M252" s="53"/>
    </row>
    <row r="253" spans="1:13" x14ac:dyDescent="0.25">
      <c r="A253">
        <f t="shared" si="32"/>
        <v>241</v>
      </c>
      <c r="B253" s="51">
        <f t="shared" si="33"/>
        <v>0.80128915823598912</v>
      </c>
      <c r="C253" s="51">
        <f t="shared" si="34"/>
        <v>0</v>
      </c>
      <c r="D253" s="52">
        <v>1</v>
      </c>
      <c r="E253" s="52">
        <v>1</v>
      </c>
      <c r="F253" s="52">
        <v>1</v>
      </c>
      <c r="G253" s="39">
        <f t="shared" si="35"/>
        <v>1</v>
      </c>
      <c r="H253" s="32">
        <f t="shared" si="28"/>
        <v>0.35793568489346</v>
      </c>
      <c r="I253" s="53">
        <f t="shared" si="29"/>
        <v>3.9485998634561773E-2</v>
      </c>
      <c r="J253" s="53">
        <f t="shared" si="30"/>
        <v>0.31844968625889825</v>
      </c>
      <c r="K253" s="53">
        <f t="shared" si="31"/>
        <v>0.64206431510654005</v>
      </c>
      <c r="L253" s="53"/>
      <c r="M253" s="53"/>
    </row>
    <row r="254" spans="1:13" x14ac:dyDescent="0.25">
      <c r="A254">
        <f t="shared" si="32"/>
        <v>242</v>
      </c>
      <c r="B254" s="51">
        <f t="shared" si="33"/>
        <v>0.80128915823598912</v>
      </c>
      <c r="C254" s="51">
        <f t="shared" si="34"/>
        <v>0</v>
      </c>
      <c r="D254" s="52">
        <v>1</v>
      </c>
      <c r="E254" s="52">
        <v>1</v>
      </c>
      <c r="F254" s="52">
        <v>1</v>
      </c>
      <c r="G254" s="39">
        <f t="shared" si="35"/>
        <v>1</v>
      </c>
      <c r="H254" s="32">
        <f t="shared" si="28"/>
        <v>0.35793568489346</v>
      </c>
      <c r="I254" s="53">
        <f t="shared" si="29"/>
        <v>3.9485998634561773E-2</v>
      </c>
      <c r="J254" s="53">
        <f t="shared" si="30"/>
        <v>0.31844968625889825</v>
      </c>
      <c r="K254" s="53">
        <f t="shared" si="31"/>
        <v>0.64206431510654005</v>
      </c>
      <c r="L254" s="53"/>
      <c r="M254" s="53"/>
    </row>
    <row r="255" spans="1:13" x14ac:dyDescent="0.25">
      <c r="A255">
        <f t="shared" si="32"/>
        <v>243</v>
      </c>
      <c r="B255" s="51">
        <f t="shared" si="33"/>
        <v>0.80128915823598912</v>
      </c>
      <c r="C255" s="51">
        <f t="shared" si="34"/>
        <v>0</v>
      </c>
      <c r="D255" s="52">
        <v>1</v>
      </c>
      <c r="E255" s="52">
        <v>1</v>
      </c>
      <c r="F255" s="52">
        <v>1</v>
      </c>
      <c r="G255" s="39">
        <f t="shared" si="35"/>
        <v>1</v>
      </c>
      <c r="H255" s="32">
        <f t="shared" si="28"/>
        <v>0.35793568489346</v>
      </c>
      <c r="I255" s="53">
        <f t="shared" si="29"/>
        <v>3.9485998634561773E-2</v>
      </c>
      <c r="J255" s="53">
        <f t="shared" si="30"/>
        <v>0.31844968625889825</v>
      </c>
      <c r="K255" s="53">
        <f t="shared" si="31"/>
        <v>0.64206431510654005</v>
      </c>
      <c r="L255" s="53"/>
      <c r="M255" s="53"/>
    </row>
    <row r="256" spans="1:13" x14ac:dyDescent="0.25">
      <c r="A256">
        <f t="shared" si="32"/>
        <v>244</v>
      </c>
      <c r="B256" s="51">
        <f t="shared" si="33"/>
        <v>0.80128915823598912</v>
      </c>
      <c r="C256" s="51">
        <f t="shared" si="34"/>
        <v>0</v>
      </c>
      <c r="D256" s="52">
        <v>1</v>
      </c>
      <c r="E256" s="52">
        <v>1</v>
      </c>
      <c r="F256" s="52">
        <v>1</v>
      </c>
      <c r="G256" s="39">
        <f t="shared" si="35"/>
        <v>1</v>
      </c>
      <c r="H256" s="32">
        <f t="shared" si="28"/>
        <v>0.35793568489346</v>
      </c>
      <c r="I256" s="53">
        <f t="shared" si="29"/>
        <v>3.9485998634561773E-2</v>
      </c>
      <c r="J256" s="53">
        <f t="shared" si="30"/>
        <v>0.31844968625889825</v>
      </c>
      <c r="K256" s="53">
        <f t="shared" si="31"/>
        <v>0.64206431510654005</v>
      </c>
      <c r="L256" s="53"/>
      <c r="M256" s="53"/>
    </row>
    <row r="257" spans="1:20" x14ac:dyDescent="0.25">
      <c r="A257">
        <f t="shared" si="32"/>
        <v>245</v>
      </c>
      <c r="B257" s="51">
        <f t="shared" si="33"/>
        <v>0.80128915823598912</v>
      </c>
      <c r="C257" s="51">
        <f t="shared" si="34"/>
        <v>-2.562483868184387E-2</v>
      </c>
      <c r="D257" s="239">
        <v>1</v>
      </c>
      <c r="E257" s="239">
        <v>0.87224013892334418</v>
      </c>
      <c r="F257" s="239">
        <v>0.74423220044653937</v>
      </c>
      <c r="G257" s="39">
        <f t="shared" si="35"/>
        <v>0.79509553527705901</v>
      </c>
      <c r="H257" s="32">
        <f t="shared" si="28"/>
        <v>0.35793568489346</v>
      </c>
      <c r="I257" s="53">
        <f t="shared" si="29"/>
        <v>3.9485998634561773E-2</v>
      </c>
      <c r="J257" s="53">
        <f t="shared" si="30"/>
        <v>0.31844968625889825</v>
      </c>
      <c r="K257" s="53">
        <f t="shared" si="31"/>
        <v>0.64206431510654005</v>
      </c>
      <c r="L257" s="53"/>
      <c r="M257" s="53"/>
    </row>
    <row r="258" spans="1:20" x14ac:dyDescent="0.25">
      <c r="A258">
        <f t="shared" si="32"/>
        <v>246</v>
      </c>
      <c r="B258" s="51">
        <f t="shared" si="33"/>
        <v>0.77566431955414528</v>
      </c>
      <c r="C258" s="51">
        <f t="shared" si="34"/>
        <v>-2.800276410666384E-2</v>
      </c>
      <c r="D258" s="239">
        <v>1</v>
      </c>
      <c r="E258" s="239">
        <v>0.87224013892334418</v>
      </c>
      <c r="F258" s="239">
        <v>0.74423220044653937</v>
      </c>
      <c r="G258" s="39">
        <f t="shared" si="35"/>
        <v>0.79509553527705901</v>
      </c>
      <c r="H258" s="32">
        <f t="shared" si="28"/>
        <v>0.39834486337060476</v>
      </c>
      <c r="I258" s="53">
        <f t="shared" si="29"/>
        <v>5.0326497521104643E-2</v>
      </c>
      <c r="J258" s="53">
        <f t="shared" si="30"/>
        <v>0.34801836584950013</v>
      </c>
      <c r="K258" s="53">
        <f t="shared" si="31"/>
        <v>0.60165513662939518</v>
      </c>
      <c r="L258" s="53"/>
      <c r="M258" s="53"/>
    </row>
    <row r="259" spans="1:20" x14ac:dyDescent="0.25">
      <c r="A259">
        <f t="shared" si="32"/>
        <v>247</v>
      </c>
      <c r="B259" s="51">
        <f t="shared" si="33"/>
        <v>0.74766155544748147</v>
      </c>
      <c r="C259" s="51">
        <f t="shared" si="34"/>
        <v>-3.0111084956970898E-2</v>
      </c>
      <c r="D259" s="239">
        <v>1</v>
      </c>
      <c r="E259" s="239">
        <v>0.87224013892334418</v>
      </c>
      <c r="F259" s="239">
        <v>0.74423220044653937</v>
      </c>
      <c r="G259" s="39">
        <f t="shared" si="35"/>
        <v>0.80165321154120583</v>
      </c>
      <c r="H259" s="32">
        <f t="shared" si="28"/>
        <v>0.44100219850585259</v>
      </c>
      <c r="I259" s="53">
        <f t="shared" si="29"/>
        <v>6.3674690599184472E-2</v>
      </c>
      <c r="J259" s="53">
        <f t="shared" si="30"/>
        <v>0.37732750790666814</v>
      </c>
      <c r="K259" s="53">
        <f t="shared" si="31"/>
        <v>0.55899780149414746</v>
      </c>
      <c r="L259" s="53"/>
      <c r="M259" s="53"/>
    </row>
    <row r="260" spans="1:20" x14ac:dyDescent="0.25">
      <c r="A260">
        <f t="shared" si="32"/>
        <v>248</v>
      </c>
      <c r="B260" s="51">
        <f t="shared" si="33"/>
        <v>0.71755047049051057</v>
      </c>
      <c r="C260" s="51">
        <f t="shared" si="34"/>
        <v>-3.2058341388905641E-2</v>
      </c>
      <c r="D260" s="239">
        <v>1</v>
      </c>
      <c r="E260" s="239">
        <v>0.87224013892334418</v>
      </c>
      <c r="F260" s="239">
        <v>0.74423220044653937</v>
      </c>
      <c r="G260" s="39">
        <f t="shared" si="35"/>
        <v>0.80881905236606311</v>
      </c>
      <c r="H260" s="32">
        <f t="shared" si="28"/>
        <v>0.48512132229884691</v>
      </c>
      <c r="I260" s="53">
        <f t="shared" si="29"/>
        <v>7.9777736720131942E-2</v>
      </c>
      <c r="J260" s="53">
        <f t="shared" si="30"/>
        <v>0.40534358557871497</v>
      </c>
      <c r="K260" s="53">
        <f t="shared" si="31"/>
        <v>0.51487867770115303</v>
      </c>
      <c r="L260" s="53"/>
      <c r="M260" s="53"/>
    </row>
    <row r="261" spans="1:20" x14ac:dyDescent="0.25">
      <c r="A261">
        <f t="shared" si="32"/>
        <v>249</v>
      </c>
      <c r="B261" s="51">
        <f t="shared" si="33"/>
        <v>0.68549212910160495</v>
      </c>
      <c r="C261" s="51">
        <f t="shared" si="34"/>
        <v>-3.3778251596775215E-2</v>
      </c>
      <c r="D261" s="239">
        <v>1</v>
      </c>
      <c r="E261" s="239">
        <v>0.87224013892334418</v>
      </c>
      <c r="F261" s="239">
        <v>0.74423220044653937</v>
      </c>
      <c r="G261" s="39">
        <f t="shared" si="35"/>
        <v>0.8165239733855304</v>
      </c>
      <c r="H261" s="32">
        <f t="shared" si="28"/>
        <v>0.53010054093974857</v>
      </c>
      <c r="I261" s="53">
        <f t="shared" si="29"/>
        <v>9.891520085704153E-2</v>
      </c>
      <c r="J261" s="53">
        <f t="shared" si="30"/>
        <v>0.43118534008270704</v>
      </c>
      <c r="K261" s="53">
        <f t="shared" si="31"/>
        <v>0.46989945906025143</v>
      </c>
      <c r="L261" s="53"/>
      <c r="M261" s="53"/>
    </row>
    <row r="262" spans="1:20" x14ac:dyDescent="0.25">
      <c r="A262">
        <f t="shared" si="32"/>
        <v>250</v>
      </c>
      <c r="B262" s="51">
        <f t="shared" si="33"/>
        <v>0.65171387750482979</v>
      </c>
      <c r="C262" s="51">
        <f t="shared" si="34"/>
        <v>-3.5206817373622953E-2</v>
      </c>
      <c r="D262" s="239">
        <v>1</v>
      </c>
      <c r="E262" s="239">
        <v>0.87224013892334418</v>
      </c>
      <c r="F262" s="239">
        <v>0.74423220044653937</v>
      </c>
      <c r="G262" s="39">
        <f t="shared" si="35"/>
        <v>0.82472667019754087</v>
      </c>
      <c r="H262" s="32">
        <f t="shared" si="28"/>
        <v>0.57526902186761975</v>
      </c>
      <c r="I262" s="53">
        <f t="shared" si="29"/>
        <v>0.12130322312272071</v>
      </c>
      <c r="J262" s="53">
        <f t="shared" si="30"/>
        <v>0.45396579874489901</v>
      </c>
      <c r="K262" s="53">
        <f t="shared" si="31"/>
        <v>0.42473097813238031</v>
      </c>
      <c r="L262" s="53"/>
      <c r="M262" s="53"/>
    </row>
    <row r="263" spans="1:20" x14ac:dyDescent="0.25">
      <c r="A263">
        <f t="shared" si="32"/>
        <v>251</v>
      </c>
      <c r="B263" s="51">
        <f t="shared" ref="B263" si="36">B262 + C262</f>
        <v>0.61650706013120682</v>
      </c>
      <c r="C263" s="51">
        <f t="shared" si="34"/>
        <v>-3.6288762664664916E-2</v>
      </c>
      <c r="D263" s="239">
        <v>1</v>
      </c>
      <c r="E263" s="239">
        <v>0.87224013892334418</v>
      </c>
      <c r="F263" s="239">
        <v>0.74423220044653937</v>
      </c>
      <c r="G263" s="39">
        <f t="shared" si="35"/>
        <v>0.83336888493969075</v>
      </c>
      <c r="H263" s="32">
        <f t="shared" ref="H263" si="37">(1-B263)^2 + 2*B263*(1-B263)</f>
        <v>0.61991904480837656</v>
      </c>
      <c r="I263" s="53">
        <f t="shared" ref="I263" si="38">(1-B263)^2</f>
        <v>0.14706683492920983</v>
      </c>
      <c r="J263" s="53">
        <f t="shared" ref="J263" si="39">2*B263*(1-B263)</f>
        <v>0.47285220987916671</v>
      </c>
      <c r="K263" s="53">
        <f t="shared" ref="K263" si="40">B263^2</f>
        <v>0.38008095519162344</v>
      </c>
    </row>
    <row r="264" spans="1:20" x14ac:dyDescent="0.25">
      <c r="A264">
        <f t="shared" si="32"/>
        <v>252</v>
      </c>
      <c r="B264" s="51">
        <f t="shared" ref="B264:B327" si="41">B263 + C263</f>
        <v>0.58021829746654185</v>
      </c>
      <c r="C264" s="51">
        <f t="shared" si="34"/>
        <v>-3.6982169867662465E-2</v>
      </c>
      <c r="D264" s="239">
        <v>1</v>
      </c>
      <c r="E264" s="239">
        <v>0.87224013892334418</v>
      </c>
      <c r="F264" s="239">
        <v>0.74423220044653937</v>
      </c>
      <c r="G264" s="39">
        <f t="shared" si="35"/>
        <v>0.84237599779450889</v>
      </c>
      <c r="H264" s="32">
        <f t="shared" ref="H264:H327" si="42">(1-B264)^2 + 2*B264*(1-B264)</f>
        <v>0.66334672728502753</v>
      </c>
      <c r="I264" s="53">
        <f t="shared" ref="I264:I327" si="43">(1-B264)^2</f>
        <v>0.17621667778188874</v>
      </c>
      <c r="J264" s="53">
        <f t="shared" ref="J264:J327" si="44">2*B264*(1-B264)</f>
        <v>0.48713004950313882</v>
      </c>
      <c r="K264" s="53">
        <f t="shared" ref="K264:K327" si="45">B264^2</f>
        <v>0.33665327271497247</v>
      </c>
    </row>
    <row r="265" spans="1:20" x14ac:dyDescent="0.25">
      <c r="A265">
        <f t="shared" si="32"/>
        <v>253</v>
      </c>
      <c r="B265" s="51">
        <f t="shared" si="41"/>
        <v>0.5432361275988794</v>
      </c>
      <c r="C265" s="51">
        <f t="shared" si="34"/>
        <v>-3.7262055671138529E-2</v>
      </c>
      <c r="D265" s="239">
        <v>1</v>
      </c>
      <c r="E265" s="239">
        <v>0.87224013892334418</v>
      </c>
      <c r="F265" s="239">
        <v>0.74423220044653937</v>
      </c>
      <c r="G265" s="39">
        <f t="shared" si="35"/>
        <v>0.85165926577443496</v>
      </c>
      <c r="H265" s="32">
        <f t="shared" si="42"/>
        <v>0.70489450967137401</v>
      </c>
      <c r="I265" s="53">
        <f t="shared" si="43"/>
        <v>0.20863323513086718</v>
      </c>
      <c r="J265" s="53">
        <f t="shared" si="44"/>
        <v>0.49626127454050684</v>
      </c>
      <c r="K265" s="53">
        <f t="shared" si="45"/>
        <v>0.29510549032862599</v>
      </c>
    </row>
    <row r="266" spans="1:20" s="39" customFormat="1" x14ac:dyDescent="0.25">
      <c r="A266">
        <f t="shared" si="32"/>
        <v>254</v>
      </c>
      <c r="B266" s="51">
        <f t="shared" si="41"/>
        <v>0.50597407192774091</v>
      </c>
      <c r="C266" s="51">
        <f t="shared" si="34"/>
        <v>-3.712236302723889E-2</v>
      </c>
      <c r="D266" s="239">
        <v>1</v>
      </c>
      <c r="E266" s="239">
        <v>0.87224013892334418</v>
      </c>
      <c r="F266" s="239">
        <v>0.74423220044653937</v>
      </c>
      <c r="G266" s="39">
        <f t="shared" si="35"/>
        <v>0.86111924660948302</v>
      </c>
      <c r="H266" s="32">
        <f t="shared" si="42"/>
        <v>0.7439902385368613</v>
      </c>
      <c r="I266" s="53">
        <f t="shared" si="43"/>
        <v>0.24406161760765691</v>
      </c>
      <c r="J266" s="53">
        <f t="shared" si="44"/>
        <v>0.49992862092920437</v>
      </c>
      <c r="K266" s="53">
        <f t="shared" si="45"/>
        <v>0.25600976146313875</v>
      </c>
      <c r="L266" s="35"/>
      <c r="M266" s="35"/>
      <c r="N266"/>
      <c r="O266"/>
      <c r="P266"/>
      <c r="Q266"/>
      <c r="R266"/>
      <c r="S266"/>
      <c r="T266"/>
    </row>
    <row r="267" spans="1:20" s="39" customFormat="1" x14ac:dyDescent="0.25">
      <c r="A267">
        <f t="shared" si="32"/>
        <v>255</v>
      </c>
      <c r="B267" s="51">
        <f t="shared" si="41"/>
        <v>0.46885170890050204</v>
      </c>
      <c r="C267" s="51">
        <f t="shared" si="34"/>
        <v>0</v>
      </c>
      <c r="D267" s="52">
        <v>1</v>
      </c>
      <c r="E267" s="52">
        <v>1</v>
      </c>
      <c r="F267" s="52">
        <v>1</v>
      </c>
      <c r="G267" s="39">
        <f t="shared" si="35"/>
        <v>1</v>
      </c>
      <c r="H267" s="32">
        <f t="shared" si="42"/>
        <v>0.78017807506107895</v>
      </c>
      <c r="I267" s="53">
        <f t="shared" si="43"/>
        <v>0.28211850713791709</v>
      </c>
      <c r="J267" s="53">
        <f t="shared" si="44"/>
        <v>0.49805956792316192</v>
      </c>
      <c r="K267" s="53">
        <f t="shared" si="45"/>
        <v>0.21982192493892111</v>
      </c>
      <c r="L267" s="35"/>
      <c r="M267" s="35"/>
      <c r="N267"/>
      <c r="O267"/>
      <c r="P267"/>
      <c r="Q267"/>
      <c r="R267"/>
      <c r="S267"/>
      <c r="T267"/>
    </row>
    <row r="268" spans="1:20" s="39" customFormat="1" x14ac:dyDescent="0.25">
      <c r="A268">
        <f t="shared" si="32"/>
        <v>256</v>
      </c>
      <c r="B268" s="51">
        <f t="shared" si="41"/>
        <v>0.46885170890050204</v>
      </c>
      <c r="C268" s="51">
        <f t="shared" si="34"/>
        <v>0</v>
      </c>
      <c r="D268" s="52">
        <v>1</v>
      </c>
      <c r="E268" s="52">
        <v>1</v>
      </c>
      <c r="F268" s="52">
        <v>1</v>
      </c>
      <c r="G268" s="39">
        <f t="shared" si="35"/>
        <v>1</v>
      </c>
      <c r="H268" s="32">
        <f t="shared" si="42"/>
        <v>0.78017807506107895</v>
      </c>
      <c r="I268" s="53">
        <f t="shared" si="43"/>
        <v>0.28211850713791709</v>
      </c>
      <c r="J268" s="53">
        <f t="shared" si="44"/>
        <v>0.49805956792316192</v>
      </c>
      <c r="K268" s="53">
        <f t="shared" si="45"/>
        <v>0.21982192493892111</v>
      </c>
      <c r="L268" s="35"/>
      <c r="M268" s="35"/>
      <c r="N268"/>
      <c r="O268"/>
      <c r="P268"/>
      <c r="Q268"/>
      <c r="R268"/>
      <c r="S268"/>
      <c r="T268"/>
    </row>
    <row r="269" spans="1:20" s="39" customFormat="1" x14ac:dyDescent="0.25">
      <c r="A269">
        <f t="shared" si="32"/>
        <v>257</v>
      </c>
      <c r="B269" s="51">
        <f t="shared" si="41"/>
        <v>0.46885170890050204</v>
      </c>
      <c r="C269" s="51">
        <f t="shared" si="34"/>
        <v>0</v>
      </c>
      <c r="D269" s="52">
        <v>1</v>
      </c>
      <c r="E269" s="52">
        <v>1</v>
      </c>
      <c r="F269" s="52">
        <v>1</v>
      </c>
      <c r="G269" s="39">
        <f t="shared" si="35"/>
        <v>1</v>
      </c>
      <c r="H269" s="32">
        <f t="shared" si="42"/>
        <v>0.78017807506107895</v>
      </c>
      <c r="I269" s="53">
        <f t="shared" si="43"/>
        <v>0.28211850713791709</v>
      </c>
      <c r="J269" s="53">
        <f t="shared" si="44"/>
        <v>0.49805956792316192</v>
      </c>
      <c r="K269" s="53">
        <f t="shared" si="45"/>
        <v>0.21982192493892111</v>
      </c>
      <c r="L269" s="35"/>
      <c r="M269" s="35"/>
      <c r="N269"/>
      <c r="O269"/>
      <c r="P269"/>
      <c r="Q269"/>
      <c r="R269"/>
      <c r="S269"/>
      <c r="T269"/>
    </row>
    <row r="270" spans="1:20" s="39" customFormat="1" x14ac:dyDescent="0.25">
      <c r="A270">
        <f t="shared" ref="A270:A333" si="46">A269+1</f>
        <v>258</v>
      </c>
      <c r="B270" s="51">
        <f t="shared" si="41"/>
        <v>0.46885170890050204</v>
      </c>
      <c r="C270" s="51">
        <f t="shared" si="34"/>
        <v>0</v>
      </c>
      <c r="D270" s="52">
        <v>1</v>
      </c>
      <c r="E270" s="52">
        <v>1</v>
      </c>
      <c r="F270" s="52">
        <v>1</v>
      </c>
      <c r="G270" s="39">
        <f t="shared" si="35"/>
        <v>1</v>
      </c>
      <c r="H270" s="32">
        <f t="shared" si="42"/>
        <v>0.78017807506107895</v>
      </c>
      <c r="I270" s="53">
        <f t="shared" si="43"/>
        <v>0.28211850713791709</v>
      </c>
      <c r="J270" s="53">
        <f t="shared" si="44"/>
        <v>0.49805956792316192</v>
      </c>
      <c r="K270" s="53">
        <f t="shared" si="45"/>
        <v>0.21982192493892111</v>
      </c>
      <c r="L270" s="35"/>
      <c r="M270" s="35"/>
      <c r="N270"/>
      <c r="O270"/>
      <c r="P270"/>
      <c r="Q270"/>
      <c r="R270"/>
      <c r="S270"/>
      <c r="T270"/>
    </row>
    <row r="271" spans="1:20" s="39" customFormat="1" x14ac:dyDescent="0.25">
      <c r="A271">
        <f t="shared" si="46"/>
        <v>259</v>
      </c>
      <c r="B271" s="51">
        <f t="shared" si="41"/>
        <v>0.46885170890050204</v>
      </c>
      <c r="C271" s="51">
        <f t="shared" si="34"/>
        <v>0</v>
      </c>
      <c r="D271" s="52">
        <v>1</v>
      </c>
      <c r="E271" s="52">
        <v>1</v>
      </c>
      <c r="F271" s="52">
        <v>1</v>
      </c>
      <c r="G271" s="39">
        <f t="shared" si="35"/>
        <v>1</v>
      </c>
      <c r="H271" s="32">
        <f t="shared" si="42"/>
        <v>0.78017807506107895</v>
      </c>
      <c r="I271" s="53">
        <f t="shared" si="43"/>
        <v>0.28211850713791709</v>
      </c>
      <c r="J271" s="53">
        <f t="shared" si="44"/>
        <v>0.49805956792316192</v>
      </c>
      <c r="K271" s="53">
        <f t="shared" si="45"/>
        <v>0.21982192493892111</v>
      </c>
      <c r="L271" s="35"/>
      <c r="M271" s="35"/>
      <c r="N271"/>
      <c r="O271"/>
      <c r="P271"/>
      <c r="Q271"/>
      <c r="R271"/>
      <c r="S271"/>
      <c r="T271"/>
    </row>
    <row r="272" spans="1:20" s="39" customFormat="1" x14ac:dyDescent="0.25">
      <c r="A272">
        <f t="shared" si="46"/>
        <v>260</v>
      </c>
      <c r="B272" s="51">
        <f t="shared" si="41"/>
        <v>0.46885170890050204</v>
      </c>
      <c r="C272" s="51">
        <f t="shared" si="34"/>
        <v>4.1129920867854053E-2</v>
      </c>
      <c r="D272" s="240">
        <v>0.71899999999999997</v>
      </c>
      <c r="E272" s="240">
        <v>0.85899999999999999</v>
      </c>
      <c r="F272" s="240">
        <v>1</v>
      </c>
      <c r="G272" s="39">
        <f t="shared" si="35"/>
        <v>0.85049830041707963</v>
      </c>
      <c r="H272" s="32">
        <f t="shared" si="42"/>
        <v>0.78017807506107895</v>
      </c>
      <c r="I272" s="53">
        <f t="shared" si="43"/>
        <v>0.28211850713791709</v>
      </c>
      <c r="J272" s="53">
        <f t="shared" si="44"/>
        <v>0.49805956792316192</v>
      </c>
      <c r="K272" s="53">
        <f t="shared" si="45"/>
        <v>0.21982192493892111</v>
      </c>
      <c r="L272" s="35"/>
      <c r="M272" s="35"/>
      <c r="N272"/>
      <c r="O272"/>
      <c r="P272"/>
      <c r="Q272"/>
      <c r="R272"/>
      <c r="S272"/>
      <c r="T272"/>
    </row>
    <row r="273" spans="1:20" s="39" customFormat="1" x14ac:dyDescent="0.25">
      <c r="A273">
        <f t="shared" si="46"/>
        <v>261</v>
      </c>
      <c r="B273" s="51">
        <f t="shared" si="41"/>
        <v>0.50998162976835615</v>
      </c>
      <c r="C273" s="51">
        <f t="shared" si="34"/>
        <v>4.1285792068791446E-2</v>
      </c>
      <c r="D273" s="240">
        <v>0.71899999999999997</v>
      </c>
      <c r="E273" s="240">
        <v>0.85899999999999999</v>
      </c>
      <c r="F273" s="240">
        <v>1</v>
      </c>
      <c r="G273" s="39">
        <f t="shared" si="35"/>
        <v>0.85049830041707963</v>
      </c>
      <c r="H273" s="32">
        <f t="shared" si="42"/>
        <v>0.7399187372988113</v>
      </c>
      <c r="I273" s="53">
        <f t="shared" si="43"/>
        <v>0.24011800316447637</v>
      </c>
      <c r="J273" s="53">
        <f t="shared" si="44"/>
        <v>0.49980073413433496</v>
      </c>
      <c r="K273" s="53">
        <f t="shared" si="45"/>
        <v>0.2600812627011887</v>
      </c>
      <c r="L273" s="35"/>
      <c r="M273" s="35"/>
      <c r="N273"/>
      <c r="O273"/>
      <c r="P273"/>
      <c r="Q273"/>
      <c r="R273"/>
      <c r="S273"/>
      <c r="T273"/>
    </row>
    <row r="274" spans="1:20" s="39" customFormat="1" x14ac:dyDescent="0.25">
      <c r="A274">
        <f t="shared" si="46"/>
        <v>262</v>
      </c>
      <c r="B274" s="51">
        <f t="shared" si="41"/>
        <v>0.55126742183714761</v>
      </c>
      <c r="C274" s="51">
        <f t="shared" si="34"/>
        <v>4.0331999296428715E-2</v>
      </c>
      <c r="D274" s="240">
        <v>0.71899999999999997</v>
      </c>
      <c r="E274" s="240">
        <v>0.85899999999999999</v>
      </c>
      <c r="F274" s="240">
        <v>1</v>
      </c>
      <c r="G274" s="39">
        <f t="shared" si="35"/>
        <v>0.86205493759784091</v>
      </c>
      <c r="H274" s="32">
        <f t="shared" si="42"/>
        <v>0.69610422962102436</v>
      </c>
      <c r="I274" s="53">
        <f t="shared" si="43"/>
        <v>0.20136092670468042</v>
      </c>
      <c r="J274" s="53">
        <f t="shared" si="44"/>
        <v>0.49474330291634394</v>
      </c>
      <c r="K274" s="53">
        <f t="shared" si="45"/>
        <v>0.30389577037897564</v>
      </c>
      <c r="L274" s="35"/>
      <c r="M274" s="35"/>
      <c r="N274"/>
      <c r="O274"/>
      <c r="P274"/>
      <c r="Q274"/>
      <c r="R274"/>
      <c r="S274"/>
      <c r="T274"/>
    </row>
    <row r="275" spans="1:20" s="39" customFormat="1" x14ac:dyDescent="0.25">
      <c r="A275">
        <f t="shared" si="46"/>
        <v>263</v>
      </c>
      <c r="B275" s="51">
        <f t="shared" si="41"/>
        <v>0.59159942113357633</v>
      </c>
      <c r="C275" s="51">
        <f t="shared" si="34"/>
        <v>3.8880480033708517E-2</v>
      </c>
      <c r="D275" s="240">
        <v>0.71899999999999997</v>
      </c>
      <c r="E275" s="240">
        <v>0.85899999999999999</v>
      </c>
      <c r="F275" s="240">
        <v>1</v>
      </c>
      <c r="G275" s="39">
        <f t="shared" si="35"/>
        <v>0.8736587738847803</v>
      </c>
      <c r="H275" s="32">
        <f t="shared" si="42"/>
        <v>0.65001012491441745</v>
      </c>
      <c r="I275" s="53">
        <f t="shared" si="43"/>
        <v>0.16679103281842994</v>
      </c>
      <c r="J275" s="53">
        <f t="shared" si="44"/>
        <v>0.48321909209598746</v>
      </c>
      <c r="K275" s="53">
        <f t="shared" si="45"/>
        <v>0.3499898750855826</v>
      </c>
      <c r="L275" s="35"/>
      <c r="M275" s="35"/>
      <c r="N275"/>
      <c r="O275"/>
      <c r="P275"/>
      <c r="Q275"/>
      <c r="R275"/>
      <c r="S275"/>
      <c r="T275"/>
    </row>
    <row r="276" spans="1:20" s="39" customFormat="1" x14ac:dyDescent="0.25">
      <c r="A276">
        <f t="shared" si="46"/>
        <v>264</v>
      </c>
      <c r="B276" s="51">
        <f t="shared" si="41"/>
        <v>0.63047990116728481</v>
      </c>
      <c r="C276" s="51">
        <f t="shared" si="34"/>
        <v>3.702086533769855E-2</v>
      </c>
      <c r="D276" s="240">
        <v>0.71899999999999997</v>
      </c>
      <c r="E276" s="240">
        <v>0.85899999999999999</v>
      </c>
      <c r="F276" s="240">
        <v>1</v>
      </c>
      <c r="G276" s="39">
        <f t="shared" si="35"/>
        <v>0.88499782779248704</v>
      </c>
      <c r="H276" s="32">
        <f t="shared" si="42"/>
        <v>0.60249509422409075</v>
      </c>
      <c r="I276" s="53">
        <f t="shared" si="43"/>
        <v>0.1365451034413396</v>
      </c>
      <c r="J276" s="53">
        <f t="shared" si="44"/>
        <v>0.46594999078275118</v>
      </c>
      <c r="K276" s="53">
        <f t="shared" si="45"/>
        <v>0.39750490577590919</v>
      </c>
      <c r="L276" s="35"/>
      <c r="M276" s="35"/>
      <c r="N276"/>
      <c r="O276"/>
      <c r="P276"/>
      <c r="Q276"/>
      <c r="R276"/>
      <c r="S276"/>
      <c r="T276"/>
    </row>
    <row r="277" spans="1:20" s="39" customFormat="1" x14ac:dyDescent="0.25">
      <c r="A277">
        <f t="shared" si="46"/>
        <v>265</v>
      </c>
      <c r="B277" s="51">
        <f t="shared" si="41"/>
        <v>0.66750076650498336</v>
      </c>
      <c r="C277" s="51">
        <f t="shared" si="34"/>
        <v>3.4846663341317245E-2</v>
      </c>
      <c r="D277" s="240">
        <v>0.71899999999999997</v>
      </c>
      <c r="E277" s="240">
        <v>0.85899999999999999</v>
      </c>
      <c r="F277" s="240">
        <v>1</v>
      </c>
      <c r="G277" s="39">
        <f t="shared" si="35"/>
        <v>0.89593187723261569</v>
      </c>
      <c r="H277" s="32">
        <f t="shared" si="42"/>
        <v>0.55444272671525963</v>
      </c>
      <c r="I277" s="53">
        <f t="shared" si="43"/>
        <v>0.11055574027477359</v>
      </c>
      <c r="J277" s="53">
        <f t="shared" si="44"/>
        <v>0.44388698644048608</v>
      </c>
      <c r="K277" s="53">
        <f t="shared" si="45"/>
        <v>0.44555727328474032</v>
      </c>
      <c r="L277" s="35"/>
      <c r="M277" s="35"/>
      <c r="N277"/>
      <c r="O277"/>
      <c r="P277"/>
      <c r="Q277"/>
      <c r="R277"/>
      <c r="S277"/>
      <c r="T277"/>
    </row>
    <row r="278" spans="1:20" s="39" customFormat="1" x14ac:dyDescent="0.25">
      <c r="A278">
        <f t="shared" si="46"/>
        <v>266</v>
      </c>
      <c r="B278" s="51">
        <f t="shared" si="41"/>
        <v>0.70234742984630061</v>
      </c>
      <c r="C278" s="51">
        <f t="shared" si="34"/>
        <v>3.2454062220491513E-2</v>
      </c>
      <c r="D278" s="240">
        <v>0.71899999999999997</v>
      </c>
      <c r="E278" s="240">
        <v>0.85899999999999999</v>
      </c>
      <c r="F278" s="240">
        <v>1</v>
      </c>
      <c r="G278" s="39">
        <f t="shared" si="35"/>
        <v>0.90634577189468013</v>
      </c>
      <c r="H278" s="32">
        <f t="shared" si="42"/>
        <v>0.5067080877882959</v>
      </c>
      <c r="I278" s="53">
        <f t="shared" si="43"/>
        <v>8.8597052519102937E-2</v>
      </c>
      <c r="J278" s="53">
        <f t="shared" si="44"/>
        <v>0.41811103526919291</v>
      </c>
      <c r="K278" s="53">
        <f t="shared" si="45"/>
        <v>0.49329191221170415</v>
      </c>
      <c r="L278" s="35"/>
      <c r="M278" s="35"/>
      <c r="N278"/>
      <c r="O278"/>
      <c r="P278"/>
      <c r="Q278"/>
      <c r="R278"/>
      <c r="S278"/>
      <c r="T278"/>
    </row>
    <row r="279" spans="1:20" s="39" customFormat="1" x14ac:dyDescent="0.25">
      <c r="A279">
        <f t="shared" si="46"/>
        <v>267</v>
      </c>
      <c r="B279" s="51">
        <f t="shared" si="41"/>
        <v>0.73480149206679213</v>
      </c>
      <c r="C279" s="51">
        <f t="shared" si="34"/>
        <v>2.9934758131547154E-2</v>
      </c>
      <c r="D279" s="240">
        <v>0.71899999999999997</v>
      </c>
      <c r="E279" s="240">
        <v>0.85899999999999999</v>
      </c>
      <c r="F279" s="240">
        <v>1</v>
      </c>
      <c r="G279" s="39">
        <f t="shared" si="35"/>
        <v>0.91615057226917584</v>
      </c>
      <c r="H279" s="32">
        <f t="shared" si="42"/>
        <v>0.46006676725641599</v>
      </c>
      <c r="I279" s="53">
        <f t="shared" si="43"/>
        <v>7.0330248609999715E-2</v>
      </c>
      <c r="J279" s="53">
        <f t="shared" si="44"/>
        <v>0.38973651864641629</v>
      </c>
      <c r="K279" s="53">
        <f t="shared" si="45"/>
        <v>0.53993323274358396</v>
      </c>
      <c r="L279" s="35"/>
      <c r="M279" s="35"/>
      <c r="N279"/>
      <c r="O279"/>
      <c r="P279"/>
      <c r="Q279"/>
      <c r="R279"/>
      <c r="S279"/>
      <c r="T279"/>
    </row>
    <row r="280" spans="1:20" s="39" customFormat="1" x14ac:dyDescent="0.25">
      <c r="A280">
        <f t="shared" si="46"/>
        <v>268</v>
      </c>
      <c r="B280" s="51">
        <f t="shared" si="41"/>
        <v>0.76473625019833924</v>
      </c>
      <c r="C280" s="51">
        <f t="shared" si="34"/>
        <v>2.7370664785711242E-2</v>
      </c>
      <c r="D280" s="240">
        <v>0.71899999999999997</v>
      </c>
      <c r="E280" s="240">
        <v>0.85899999999999999</v>
      </c>
      <c r="F280" s="240">
        <v>1</v>
      </c>
      <c r="G280" s="39">
        <f t="shared" si="35"/>
        <v>0.92528435101144524</v>
      </c>
      <c r="H280" s="32">
        <f t="shared" si="42"/>
        <v>0.41517846763258309</v>
      </c>
      <c r="I280" s="53">
        <f t="shared" si="43"/>
        <v>5.5349031970738434E-2</v>
      </c>
      <c r="J280" s="53">
        <f t="shared" si="44"/>
        <v>0.35982943566184467</v>
      </c>
      <c r="K280" s="53">
        <f t="shared" si="45"/>
        <v>0.58482153236741696</v>
      </c>
      <c r="L280" s="35"/>
      <c r="M280" s="35"/>
      <c r="N280"/>
      <c r="O280"/>
      <c r="P280"/>
      <c r="Q280"/>
      <c r="R280"/>
      <c r="S280"/>
      <c r="T280"/>
    </row>
    <row r="281" spans="1:20" s="39" customFormat="1" x14ac:dyDescent="0.25">
      <c r="A281">
        <f t="shared" si="46"/>
        <v>269</v>
      </c>
      <c r="B281" s="51">
        <f t="shared" si="41"/>
        <v>0.7921069149840505</v>
      </c>
      <c r="C281" s="51">
        <f t="shared" si="34"/>
        <v>2.4830741839741211E-2</v>
      </c>
      <c r="D281" s="240">
        <v>0.71899999999999997</v>
      </c>
      <c r="E281" s="240">
        <v>0.85899999999999999</v>
      </c>
      <c r="F281" s="240">
        <v>1</v>
      </c>
      <c r="G281" s="39">
        <f t="shared" si="35"/>
        <v>0.93371097158790251</v>
      </c>
      <c r="H281" s="32">
        <f t="shared" si="42"/>
        <v>0.37256663523445022</v>
      </c>
      <c r="I281" s="53">
        <f t="shared" si="43"/>
        <v>4.3219534797448805E-2</v>
      </c>
      <c r="J281" s="53">
        <f t="shared" si="44"/>
        <v>0.32934710043700138</v>
      </c>
      <c r="K281" s="53">
        <f t="shared" si="45"/>
        <v>0.62743336476554978</v>
      </c>
      <c r="L281" s="35"/>
      <c r="M281" s="35"/>
      <c r="N281"/>
      <c r="O281"/>
      <c r="P281"/>
      <c r="Q281"/>
      <c r="R281"/>
      <c r="S281"/>
      <c r="T281"/>
    </row>
    <row r="282" spans="1:20" s="39" customFormat="1" x14ac:dyDescent="0.25">
      <c r="A282">
        <f t="shared" si="46"/>
        <v>270</v>
      </c>
      <c r="B282" s="51">
        <f t="shared" si="41"/>
        <v>0.81693765682379171</v>
      </c>
      <c r="C282" s="51">
        <f t="shared" si="34"/>
        <v>0</v>
      </c>
      <c r="D282" s="52">
        <v>1</v>
      </c>
      <c r="E282" s="52">
        <v>1</v>
      </c>
      <c r="F282" s="52">
        <v>1</v>
      </c>
      <c r="G282" s="39">
        <f t="shared" si="35"/>
        <v>1</v>
      </c>
      <c r="H282" s="32">
        <f t="shared" si="42"/>
        <v>0.33261286486325276</v>
      </c>
      <c r="I282" s="53">
        <f t="shared" si="43"/>
        <v>3.3511821489163852E-2</v>
      </c>
      <c r="J282" s="53">
        <f t="shared" si="44"/>
        <v>0.29910104337408888</v>
      </c>
      <c r="K282" s="53">
        <f t="shared" si="45"/>
        <v>0.6673871351367473</v>
      </c>
      <c r="L282" s="35"/>
      <c r="M282" s="35"/>
      <c r="N282"/>
      <c r="O282"/>
      <c r="P282"/>
      <c r="Q282"/>
      <c r="R282"/>
      <c r="S282"/>
      <c r="T282"/>
    </row>
    <row r="283" spans="1:20" s="39" customFormat="1" x14ac:dyDescent="0.25">
      <c r="A283">
        <f t="shared" si="46"/>
        <v>271</v>
      </c>
      <c r="B283" s="51">
        <f t="shared" si="41"/>
        <v>0.81693765682379171</v>
      </c>
      <c r="C283" s="51">
        <f t="shared" si="34"/>
        <v>0</v>
      </c>
      <c r="D283" s="52">
        <v>1</v>
      </c>
      <c r="E283" s="52">
        <v>1</v>
      </c>
      <c r="F283" s="52">
        <v>1</v>
      </c>
      <c r="G283" s="39">
        <f t="shared" si="35"/>
        <v>1</v>
      </c>
      <c r="H283" s="32">
        <f t="shared" si="42"/>
        <v>0.33261286486325276</v>
      </c>
      <c r="I283" s="53">
        <f t="shared" si="43"/>
        <v>3.3511821489163852E-2</v>
      </c>
      <c r="J283" s="53">
        <f t="shared" si="44"/>
        <v>0.29910104337408888</v>
      </c>
      <c r="K283" s="53">
        <f t="shared" si="45"/>
        <v>0.6673871351367473</v>
      </c>
      <c r="L283" s="35"/>
      <c r="M283" s="35"/>
      <c r="N283"/>
      <c r="O283"/>
      <c r="P283"/>
      <c r="Q283"/>
      <c r="R283"/>
      <c r="S283"/>
      <c r="T283"/>
    </row>
    <row r="284" spans="1:20" s="39" customFormat="1" x14ac:dyDescent="0.25">
      <c r="A284">
        <f t="shared" si="46"/>
        <v>272</v>
      </c>
      <c r="B284" s="51">
        <f t="shared" si="41"/>
        <v>0.81693765682379171</v>
      </c>
      <c r="C284" s="51">
        <f t="shared" si="34"/>
        <v>0</v>
      </c>
      <c r="D284" s="52">
        <v>1</v>
      </c>
      <c r="E284" s="52">
        <v>1</v>
      </c>
      <c r="F284" s="52">
        <v>1</v>
      </c>
      <c r="G284" s="39">
        <f t="shared" si="35"/>
        <v>1</v>
      </c>
      <c r="H284" s="32">
        <f t="shared" si="42"/>
        <v>0.33261286486325276</v>
      </c>
      <c r="I284" s="53">
        <f t="shared" si="43"/>
        <v>3.3511821489163852E-2</v>
      </c>
      <c r="J284" s="53">
        <f t="shared" si="44"/>
        <v>0.29910104337408888</v>
      </c>
      <c r="K284" s="53">
        <f t="shared" si="45"/>
        <v>0.6673871351367473</v>
      </c>
      <c r="L284" s="35"/>
      <c r="M284" s="35"/>
      <c r="N284"/>
      <c r="O284"/>
      <c r="P284"/>
      <c r="Q284"/>
      <c r="R284"/>
      <c r="S284"/>
      <c r="T284"/>
    </row>
    <row r="285" spans="1:20" s="39" customFormat="1" x14ac:dyDescent="0.25">
      <c r="A285">
        <f t="shared" si="46"/>
        <v>273</v>
      </c>
      <c r="B285" s="51">
        <f t="shared" si="41"/>
        <v>0.81693765682379171</v>
      </c>
      <c r="C285" s="51">
        <f t="shared" si="34"/>
        <v>0</v>
      </c>
      <c r="D285" s="52">
        <v>1</v>
      </c>
      <c r="E285" s="52">
        <v>1</v>
      </c>
      <c r="F285" s="52">
        <v>1</v>
      </c>
      <c r="G285" s="39">
        <f t="shared" si="35"/>
        <v>1</v>
      </c>
      <c r="H285" s="32">
        <f t="shared" si="42"/>
        <v>0.33261286486325276</v>
      </c>
      <c r="I285" s="53">
        <f t="shared" si="43"/>
        <v>3.3511821489163852E-2</v>
      </c>
      <c r="J285" s="53">
        <f t="shared" si="44"/>
        <v>0.29910104337408888</v>
      </c>
      <c r="K285" s="53">
        <f t="shared" si="45"/>
        <v>0.6673871351367473</v>
      </c>
      <c r="L285" s="35"/>
      <c r="M285" s="35"/>
      <c r="N285"/>
      <c r="O285"/>
      <c r="P285"/>
      <c r="Q285"/>
      <c r="R285"/>
      <c r="S285"/>
      <c r="T285"/>
    </row>
    <row r="286" spans="1:20" s="39" customFormat="1" x14ac:dyDescent="0.25">
      <c r="A286">
        <f t="shared" si="46"/>
        <v>274</v>
      </c>
      <c r="B286" s="51">
        <f t="shared" si="41"/>
        <v>0.81693765682379171</v>
      </c>
      <c r="C286" s="51">
        <f t="shared" si="34"/>
        <v>0</v>
      </c>
      <c r="D286" s="52">
        <v>1</v>
      </c>
      <c r="E286" s="52">
        <v>1</v>
      </c>
      <c r="F286" s="52">
        <v>1</v>
      </c>
      <c r="G286" s="39">
        <f t="shared" si="35"/>
        <v>1</v>
      </c>
      <c r="H286" s="32">
        <f t="shared" si="42"/>
        <v>0.33261286486325276</v>
      </c>
      <c r="I286" s="53">
        <f t="shared" si="43"/>
        <v>3.3511821489163852E-2</v>
      </c>
      <c r="J286" s="53">
        <f t="shared" si="44"/>
        <v>0.29910104337408888</v>
      </c>
      <c r="K286" s="53">
        <f t="shared" si="45"/>
        <v>0.6673871351367473</v>
      </c>
      <c r="L286" s="35"/>
      <c r="M286" s="35"/>
      <c r="N286"/>
      <c r="O286"/>
      <c r="P286"/>
      <c r="Q286"/>
      <c r="R286"/>
      <c r="S286"/>
      <c r="T286"/>
    </row>
    <row r="287" spans="1:20" s="39" customFormat="1" x14ac:dyDescent="0.25">
      <c r="A287">
        <f t="shared" si="46"/>
        <v>275</v>
      </c>
      <c r="B287" s="51">
        <f t="shared" si="41"/>
        <v>0.81693765682379171</v>
      </c>
      <c r="C287" s="51">
        <f t="shared" si="34"/>
        <v>-2.4190476590295593E-2</v>
      </c>
      <c r="D287" s="239">
        <v>1</v>
      </c>
      <c r="E287" s="239">
        <v>0.87224013892334418</v>
      </c>
      <c r="F287" s="239">
        <v>0.74423220044653937</v>
      </c>
      <c r="G287" s="39">
        <f t="shared" si="35"/>
        <v>0.79109075324642975</v>
      </c>
      <c r="H287" s="32">
        <f t="shared" si="42"/>
        <v>0.33261286486325276</v>
      </c>
      <c r="I287" s="53">
        <f t="shared" si="43"/>
        <v>3.3511821489163852E-2</v>
      </c>
      <c r="J287" s="53">
        <f t="shared" si="44"/>
        <v>0.29910104337408888</v>
      </c>
      <c r="K287" s="53">
        <f t="shared" si="45"/>
        <v>0.6673871351367473</v>
      </c>
      <c r="L287" s="35"/>
      <c r="M287" s="35"/>
      <c r="N287"/>
      <c r="O287"/>
      <c r="P287"/>
      <c r="Q287"/>
      <c r="R287"/>
      <c r="S287"/>
      <c r="T287"/>
    </row>
    <row r="288" spans="1:20" s="39" customFormat="1" x14ac:dyDescent="0.25">
      <c r="A288">
        <f t="shared" si="46"/>
        <v>276</v>
      </c>
      <c r="B288" s="51">
        <f t="shared" si="41"/>
        <v>0.79274718023349611</v>
      </c>
      <c r="C288" s="51">
        <f t="shared" ref="C288:C351" si="47">((1-B288)*B288) * ( (B288*(F288 - E288) + (1-B288)*(E288 - D288) )) / G288</f>
        <v>-2.6574877947645823E-2</v>
      </c>
      <c r="D288" s="239">
        <v>1</v>
      </c>
      <c r="E288" s="239">
        <v>0.87224013892334418</v>
      </c>
      <c r="F288" s="239">
        <v>0.74423220044653937</v>
      </c>
      <c r="G288" s="39">
        <f t="shared" ref="G288:G351" si="48">(((1-B287)^2)*D288) + (2*(1-B287)*(B287)*E288) + ((B287^2)*F288)</f>
        <v>0.79109075324642975</v>
      </c>
      <c r="H288" s="32">
        <f t="shared" si="42"/>
        <v>0.37155190823184081</v>
      </c>
      <c r="I288" s="53">
        <f t="shared" si="43"/>
        <v>4.2953731301166947E-2</v>
      </c>
      <c r="J288" s="53">
        <f t="shared" si="44"/>
        <v>0.32859817693067389</v>
      </c>
      <c r="K288" s="53">
        <f t="shared" si="45"/>
        <v>0.62844809176815919</v>
      </c>
      <c r="L288" s="35"/>
      <c r="M288" s="35"/>
      <c r="N288"/>
      <c r="O288"/>
      <c r="P288"/>
      <c r="Q288"/>
      <c r="R288"/>
      <c r="S288"/>
      <c r="T288"/>
    </row>
    <row r="289" spans="1:20" s="39" customFormat="1" x14ac:dyDescent="0.25">
      <c r="A289">
        <f t="shared" si="46"/>
        <v>277</v>
      </c>
      <c r="B289" s="51">
        <f t="shared" si="41"/>
        <v>0.76617230228585032</v>
      </c>
      <c r="C289" s="51">
        <f t="shared" si="47"/>
        <v>-2.875085337800189E-2</v>
      </c>
      <c r="D289" s="239">
        <v>1</v>
      </c>
      <c r="E289" s="239">
        <v>0.87224013892334418</v>
      </c>
      <c r="F289" s="239">
        <v>0.74423220044653937</v>
      </c>
      <c r="G289" s="39">
        <f t="shared" si="48"/>
        <v>0.79728155700018133</v>
      </c>
      <c r="H289" s="32">
        <f t="shared" si="42"/>
        <v>0.41298000320999961</v>
      </c>
      <c r="I289" s="53">
        <f t="shared" si="43"/>
        <v>5.4675392218299763E-2</v>
      </c>
      <c r="J289" s="53">
        <f t="shared" si="44"/>
        <v>0.35830461099169986</v>
      </c>
      <c r="K289" s="53">
        <f t="shared" si="45"/>
        <v>0.58701999679000039</v>
      </c>
      <c r="L289" s="35"/>
      <c r="M289" s="35"/>
      <c r="N289"/>
      <c r="O289"/>
      <c r="P289"/>
      <c r="Q289"/>
      <c r="R289"/>
      <c r="S289"/>
      <c r="T289"/>
    </row>
    <row r="290" spans="1:20" s="39" customFormat="1" x14ac:dyDescent="0.25">
      <c r="A290">
        <f t="shared" si="46"/>
        <v>278</v>
      </c>
      <c r="B290" s="51">
        <f t="shared" si="41"/>
        <v>0.73742144890784844</v>
      </c>
      <c r="C290" s="51">
        <f t="shared" si="47"/>
        <v>-3.0809907167247744E-2</v>
      </c>
      <c r="D290" s="239">
        <v>1</v>
      </c>
      <c r="E290" s="239">
        <v>0.87224013892334418</v>
      </c>
      <c r="F290" s="239">
        <v>0.74423220044653937</v>
      </c>
      <c r="G290" s="39">
        <f t="shared" si="48"/>
        <v>0.80408223980371729</v>
      </c>
      <c r="H290" s="32">
        <f t="shared" si="42"/>
        <v>0.45620960669064947</v>
      </c>
      <c r="I290" s="53">
        <f t="shared" si="43"/>
        <v>6.8947495493653643E-2</v>
      </c>
      <c r="J290" s="53">
        <f t="shared" si="44"/>
        <v>0.38726211119699583</v>
      </c>
      <c r="K290" s="53">
        <f t="shared" si="45"/>
        <v>0.54379039330935053</v>
      </c>
      <c r="L290" s="35"/>
      <c r="M290" s="35"/>
      <c r="N290"/>
      <c r="O290"/>
      <c r="P290"/>
      <c r="Q290"/>
      <c r="R290"/>
      <c r="S290"/>
      <c r="T290"/>
    </row>
    <row r="291" spans="1:20" s="39" customFormat="1" x14ac:dyDescent="0.25">
      <c r="A291">
        <f t="shared" si="46"/>
        <v>279</v>
      </c>
      <c r="B291" s="51">
        <f t="shared" si="41"/>
        <v>0.7066115417406007</v>
      </c>
      <c r="C291" s="51">
        <f t="shared" si="47"/>
        <v>-3.2685683827514474E-2</v>
      </c>
      <c r="D291" s="239">
        <v>1</v>
      </c>
      <c r="E291" s="239">
        <v>0.87224013892334418</v>
      </c>
      <c r="F291" s="239">
        <v>0.74423220044653937</v>
      </c>
      <c r="G291" s="39">
        <f t="shared" si="48"/>
        <v>0.8114393741581758</v>
      </c>
      <c r="H291" s="32">
        <f t="shared" si="42"/>
        <v>0.50070012907897132</v>
      </c>
      <c r="I291" s="53">
        <f t="shared" si="43"/>
        <v>8.6076787439827288E-2</v>
      </c>
      <c r="J291" s="53">
        <f t="shared" si="44"/>
        <v>0.41462334163914405</v>
      </c>
      <c r="K291" s="53">
        <f t="shared" si="45"/>
        <v>0.49929987092102868</v>
      </c>
      <c r="L291" s="35"/>
      <c r="M291" s="35"/>
      <c r="N291"/>
      <c r="O291"/>
      <c r="P291"/>
      <c r="Q291"/>
      <c r="R291"/>
      <c r="S291"/>
      <c r="T291"/>
    </row>
    <row r="292" spans="1:20" s="39" customFormat="1" x14ac:dyDescent="0.25">
      <c r="A292">
        <f t="shared" si="46"/>
        <v>280</v>
      </c>
      <c r="B292" s="51">
        <f t="shared" si="41"/>
        <v>0.67392585791308623</v>
      </c>
      <c r="C292" s="51">
        <f t="shared" si="47"/>
        <v>-3.4311186371787573E-2</v>
      </c>
      <c r="D292" s="239">
        <v>1</v>
      </c>
      <c r="E292" s="239">
        <v>0.87224013892334418</v>
      </c>
      <c r="F292" s="239">
        <v>0.74423220044653937</v>
      </c>
      <c r="G292" s="39">
        <f t="shared" si="48"/>
        <v>0.8193229501702457</v>
      </c>
      <c r="H292" s="32">
        <f t="shared" si="42"/>
        <v>0.54582393803611073</v>
      </c>
      <c r="I292" s="53">
        <f t="shared" si="43"/>
        <v>0.10632434613771682</v>
      </c>
      <c r="J292" s="53">
        <f t="shared" si="44"/>
        <v>0.43949959189839388</v>
      </c>
      <c r="K292" s="53">
        <f t="shared" si="45"/>
        <v>0.45417606196388932</v>
      </c>
      <c r="L292" s="35"/>
      <c r="M292" s="35"/>
      <c r="N292"/>
      <c r="O292"/>
      <c r="P292"/>
      <c r="Q292"/>
      <c r="R292"/>
      <c r="S292"/>
      <c r="T292"/>
    </row>
    <row r="293" spans="1:20" s="39" customFormat="1" x14ac:dyDescent="0.25">
      <c r="A293">
        <f t="shared" si="46"/>
        <v>281</v>
      </c>
      <c r="B293" s="51">
        <f t="shared" si="41"/>
        <v>0.6396146715412987</v>
      </c>
      <c r="C293" s="51">
        <f t="shared" si="47"/>
        <v>-3.5624878912443106E-2</v>
      </c>
      <c r="D293" s="239">
        <v>1</v>
      </c>
      <c r="E293" s="239">
        <v>0.87224013892334418</v>
      </c>
      <c r="F293" s="239">
        <v>0.74423220044653937</v>
      </c>
      <c r="G293" s="39">
        <f t="shared" si="48"/>
        <v>0.82768598121745418</v>
      </c>
      <c r="H293" s="32">
        <f t="shared" si="42"/>
        <v>0.59089307194911656</v>
      </c>
      <c r="I293" s="53">
        <f t="shared" si="43"/>
        <v>0.12987758496828603</v>
      </c>
      <c r="J293" s="53">
        <f t="shared" si="44"/>
        <v>0.46101548698083056</v>
      </c>
      <c r="K293" s="53">
        <f t="shared" si="45"/>
        <v>0.40910692805088339</v>
      </c>
      <c r="L293" s="35"/>
      <c r="M293" s="35"/>
      <c r="N293"/>
      <c r="O293"/>
      <c r="P293"/>
      <c r="Q293"/>
      <c r="R293"/>
      <c r="S293"/>
      <c r="T293"/>
    </row>
    <row r="294" spans="1:20" s="39" customFormat="1" x14ac:dyDescent="0.25">
      <c r="A294">
        <f t="shared" si="46"/>
        <v>282</v>
      </c>
      <c r="B294" s="51">
        <f t="shared" si="41"/>
        <v>0.60398979262885555</v>
      </c>
      <c r="C294" s="51">
        <f t="shared" si="47"/>
        <v>-3.6575646906861721E-2</v>
      </c>
      <c r="D294" s="239">
        <v>1</v>
      </c>
      <c r="E294" s="239">
        <v>0.87224013892334418</v>
      </c>
      <c r="F294" s="239">
        <v>0.74423220044653937</v>
      </c>
      <c r="G294" s="39">
        <f t="shared" si="48"/>
        <v>0.83646434665949188</v>
      </c>
      <c r="H294" s="32">
        <f t="shared" si="42"/>
        <v>0.63519633040015211</v>
      </c>
      <c r="I294" s="53">
        <f t="shared" si="43"/>
        <v>0.15682408434213682</v>
      </c>
      <c r="J294" s="53">
        <f t="shared" si="44"/>
        <v>0.47837224605801526</v>
      </c>
      <c r="K294" s="53">
        <f t="shared" si="45"/>
        <v>0.36480366959984795</v>
      </c>
      <c r="L294" s="35"/>
      <c r="M294" s="35"/>
      <c r="N294"/>
      <c r="O294"/>
      <c r="P294"/>
      <c r="Q294"/>
      <c r="R294"/>
      <c r="S294"/>
      <c r="T294"/>
    </row>
    <row r="295" spans="1:20" s="39" customFormat="1" x14ac:dyDescent="0.25">
      <c r="A295">
        <f t="shared" si="46"/>
        <v>283</v>
      </c>
      <c r="B295" s="51">
        <f t="shared" si="41"/>
        <v>0.56741414572199378</v>
      </c>
      <c r="C295" s="51">
        <f t="shared" si="47"/>
        <v>-3.7127128286665791E-2</v>
      </c>
      <c r="D295" s="239">
        <v>1</v>
      </c>
      <c r="E295" s="239">
        <v>0.87224013892334418</v>
      </c>
      <c r="F295" s="239">
        <v>0.74423220044653937</v>
      </c>
      <c r="G295" s="39">
        <f t="shared" si="48"/>
        <v>0.84557819645811949</v>
      </c>
      <c r="H295" s="32">
        <f t="shared" si="42"/>
        <v>0.67804118723457996</v>
      </c>
      <c r="I295" s="53">
        <f t="shared" si="43"/>
        <v>0.18713052132143243</v>
      </c>
      <c r="J295" s="53">
        <f t="shared" si="44"/>
        <v>0.49091066591314758</v>
      </c>
      <c r="K295" s="53">
        <f t="shared" si="45"/>
        <v>0.32195881276541999</v>
      </c>
      <c r="L295" s="35"/>
      <c r="M295" s="35"/>
      <c r="N295"/>
      <c r="O295"/>
      <c r="P295"/>
      <c r="Q295"/>
      <c r="R295"/>
      <c r="S295"/>
      <c r="T295"/>
    </row>
    <row r="296" spans="1:20" s="39" customFormat="1" x14ac:dyDescent="0.25">
      <c r="A296">
        <f t="shared" si="46"/>
        <v>284</v>
      </c>
      <c r="B296" s="51">
        <f t="shared" si="41"/>
        <v>0.53028701743532802</v>
      </c>
      <c r="C296" s="51">
        <f t="shared" si="47"/>
        <v>-3.7260788349683709E-2</v>
      </c>
      <c r="D296" s="239">
        <v>1</v>
      </c>
      <c r="E296" s="239">
        <v>0.87224013892334418</v>
      </c>
      <c r="F296" s="239">
        <v>0.74423220044653937</v>
      </c>
      <c r="G296" s="39">
        <f t="shared" si="48"/>
        <v>0.85493462443403156</v>
      </c>
      <c r="H296" s="32">
        <f t="shared" si="42"/>
        <v>0.71879567913954412</v>
      </c>
      <c r="I296" s="53">
        <f t="shared" si="43"/>
        <v>0.22063028598979983</v>
      </c>
      <c r="J296" s="53">
        <f t="shared" si="44"/>
        <v>0.49816539314974428</v>
      </c>
      <c r="K296" s="53">
        <f t="shared" si="45"/>
        <v>0.28120432086045588</v>
      </c>
      <c r="L296" s="35"/>
      <c r="M296" s="35"/>
      <c r="N296"/>
      <c r="O296"/>
      <c r="P296"/>
      <c r="Q296"/>
      <c r="R296"/>
      <c r="S296"/>
      <c r="T296"/>
    </row>
    <row r="297" spans="1:20" s="39" customFormat="1" x14ac:dyDescent="0.25">
      <c r="A297">
        <f t="shared" si="46"/>
        <v>285</v>
      </c>
      <c r="B297" s="51">
        <f t="shared" si="41"/>
        <v>0.49302622908564431</v>
      </c>
      <c r="C297" s="51">
        <f t="shared" si="47"/>
        <v>0</v>
      </c>
      <c r="D297" s="52">
        <v>1</v>
      </c>
      <c r="E297" s="52">
        <v>1</v>
      </c>
      <c r="F297" s="52">
        <v>1</v>
      </c>
      <c r="G297" s="39">
        <f t="shared" si="48"/>
        <v>1</v>
      </c>
      <c r="H297" s="32">
        <f t="shared" si="42"/>
        <v>0.75692513743358969</v>
      </c>
      <c r="I297" s="53">
        <f t="shared" si="43"/>
        <v>0.25702240439512158</v>
      </c>
      <c r="J297" s="53">
        <f t="shared" si="44"/>
        <v>0.49990273303846816</v>
      </c>
      <c r="K297" s="53">
        <f t="shared" si="45"/>
        <v>0.24307486256641023</v>
      </c>
      <c r="L297" s="35"/>
      <c r="M297" s="35"/>
      <c r="N297"/>
      <c r="O297"/>
      <c r="P297"/>
      <c r="Q297"/>
      <c r="R297"/>
      <c r="S297"/>
      <c r="T297"/>
    </row>
    <row r="298" spans="1:20" s="39" customFormat="1" x14ac:dyDescent="0.25">
      <c r="A298">
        <f t="shared" si="46"/>
        <v>286</v>
      </c>
      <c r="B298" s="51">
        <f t="shared" si="41"/>
        <v>0.49302622908564431</v>
      </c>
      <c r="C298" s="51">
        <f t="shared" si="47"/>
        <v>0</v>
      </c>
      <c r="D298" s="52">
        <v>1</v>
      </c>
      <c r="E298" s="52">
        <v>1</v>
      </c>
      <c r="F298" s="52">
        <v>1</v>
      </c>
      <c r="G298" s="39">
        <f t="shared" si="48"/>
        <v>0.99999999999999989</v>
      </c>
      <c r="H298" s="32">
        <f t="shared" si="42"/>
        <v>0.75692513743358969</v>
      </c>
      <c r="I298" s="53">
        <f t="shared" si="43"/>
        <v>0.25702240439512158</v>
      </c>
      <c r="J298" s="53">
        <f t="shared" si="44"/>
        <v>0.49990273303846816</v>
      </c>
      <c r="K298" s="53">
        <f t="shared" si="45"/>
        <v>0.24307486256641023</v>
      </c>
      <c r="L298" s="35"/>
      <c r="M298" s="35"/>
      <c r="N298"/>
      <c r="O298"/>
      <c r="P298"/>
      <c r="Q298"/>
      <c r="R298"/>
      <c r="S298"/>
      <c r="T298"/>
    </row>
    <row r="299" spans="1:20" s="39" customFormat="1" x14ac:dyDescent="0.25">
      <c r="A299">
        <f t="shared" si="46"/>
        <v>287</v>
      </c>
      <c r="B299" s="51">
        <f t="shared" si="41"/>
        <v>0.49302622908564431</v>
      </c>
      <c r="C299" s="51">
        <f t="shared" si="47"/>
        <v>0</v>
      </c>
      <c r="D299" s="52">
        <v>1</v>
      </c>
      <c r="E299" s="52">
        <v>1</v>
      </c>
      <c r="F299" s="52">
        <v>1</v>
      </c>
      <c r="G299" s="39">
        <f t="shared" si="48"/>
        <v>0.99999999999999989</v>
      </c>
      <c r="H299" s="32">
        <f t="shared" si="42"/>
        <v>0.75692513743358969</v>
      </c>
      <c r="I299" s="53">
        <f t="shared" si="43"/>
        <v>0.25702240439512158</v>
      </c>
      <c r="J299" s="53">
        <f t="shared" si="44"/>
        <v>0.49990273303846816</v>
      </c>
      <c r="K299" s="53">
        <f t="shared" si="45"/>
        <v>0.24307486256641023</v>
      </c>
      <c r="L299" s="35"/>
      <c r="M299" s="35"/>
      <c r="N299"/>
      <c r="O299"/>
      <c r="P299"/>
      <c r="Q299"/>
      <c r="R299"/>
      <c r="S299"/>
      <c r="T299"/>
    </row>
    <row r="300" spans="1:20" s="39" customFormat="1" x14ac:dyDescent="0.25">
      <c r="A300">
        <f t="shared" si="46"/>
        <v>288</v>
      </c>
      <c r="B300" s="51">
        <f t="shared" si="41"/>
        <v>0.49302622908564431</v>
      </c>
      <c r="C300" s="51">
        <f t="shared" si="47"/>
        <v>0</v>
      </c>
      <c r="D300" s="52">
        <v>1</v>
      </c>
      <c r="E300" s="52">
        <v>1</v>
      </c>
      <c r="F300" s="52">
        <v>1</v>
      </c>
      <c r="G300" s="39">
        <f t="shared" si="48"/>
        <v>0.99999999999999989</v>
      </c>
      <c r="H300" s="32">
        <f t="shared" si="42"/>
        <v>0.75692513743358969</v>
      </c>
      <c r="I300" s="53">
        <f t="shared" si="43"/>
        <v>0.25702240439512158</v>
      </c>
      <c r="J300" s="53">
        <f t="shared" si="44"/>
        <v>0.49990273303846816</v>
      </c>
      <c r="K300" s="53">
        <f t="shared" si="45"/>
        <v>0.24307486256641023</v>
      </c>
      <c r="L300" s="35"/>
      <c r="M300" s="35"/>
      <c r="N300"/>
      <c r="O300"/>
      <c r="P300"/>
      <c r="Q300"/>
      <c r="R300"/>
      <c r="S300"/>
      <c r="T300"/>
    </row>
    <row r="301" spans="1:20" s="39" customFormat="1" x14ac:dyDescent="0.25">
      <c r="A301">
        <f t="shared" si="46"/>
        <v>289</v>
      </c>
      <c r="B301" s="51">
        <f t="shared" si="41"/>
        <v>0.49302622908564431</v>
      </c>
      <c r="C301" s="51">
        <f t="shared" si="47"/>
        <v>0</v>
      </c>
      <c r="D301" s="52">
        <v>1</v>
      </c>
      <c r="E301" s="52">
        <v>1</v>
      </c>
      <c r="F301" s="52">
        <v>1</v>
      </c>
      <c r="G301" s="39">
        <f t="shared" si="48"/>
        <v>0.99999999999999989</v>
      </c>
      <c r="H301" s="32">
        <f t="shared" si="42"/>
        <v>0.75692513743358969</v>
      </c>
      <c r="I301" s="53">
        <f t="shared" si="43"/>
        <v>0.25702240439512158</v>
      </c>
      <c r="J301" s="53">
        <f t="shared" si="44"/>
        <v>0.49990273303846816</v>
      </c>
      <c r="K301" s="53">
        <f t="shared" si="45"/>
        <v>0.24307486256641023</v>
      </c>
      <c r="L301" s="35"/>
      <c r="M301" s="35"/>
      <c r="N301"/>
      <c r="O301"/>
      <c r="P301"/>
      <c r="Q301"/>
      <c r="R301"/>
      <c r="S301"/>
      <c r="T301"/>
    </row>
    <row r="302" spans="1:20" s="39" customFormat="1" x14ac:dyDescent="0.25">
      <c r="A302">
        <f t="shared" si="46"/>
        <v>290</v>
      </c>
      <c r="B302" s="51">
        <f t="shared" si="41"/>
        <v>0.49302622908564431</v>
      </c>
      <c r="C302" s="51">
        <f t="shared" si="47"/>
        <v>4.0962109355049708E-2</v>
      </c>
      <c r="D302" s="240">
        <v>0.71899999999999997</v>
      </c>
      <c r="E302" s="240">
        <v>0.85899999999999999</v>
      </c>
      <c r="F302" s="240">
        <v>1</v>
      </c>
      <c r="G302" s="39">
        <f t="shared" si="48"/>
        <v>0.85729041900654679</v>
      </c>
      <c r="H302" s="32">
        <f t="shared" si="42"/>
        <v>0.75692513743358969</v>
      </c>
      <c r="I302" s="53">
        <f t="shared" si="43"/>
        <v>0.25702240439512158</v>
      </c>
      <c r="J302" s="53">
        <f t="shared" si="44"/>
        <v>0.49990273303846816</v>
      </c>
      <c r="K302" s="53">
        <f t="shared" si="45"/>
        <v>0.24307486256641023</v>
      </c>
      <c r="L302" s="35"/>
      <c r="M302" s="35"/>
      <c r="N302"/>
      <c r="O302"/>
      <c r="P302"/>
      <c r="Q302"/>
      <c r="R302"/>
      <c r="S302"/>
      <c r="T302"/>
    </row>
    <row r="303" spans="1:20" s="39" customFormat="1" x14ac:dyDescent="0.25">
      <c r="A303">
        <f t="shared" si="46"/>
        <v>291</v>
      </c>
      <c r="B303" s="51">
        <f t="shared" si="41"/>
        <v>0.53398833844069404</v>
      </c>
      <c r="C303" s="51">
        <f t="shared" si="47"/>
        <v>4.0792653739201851E-2</v>
      </c>
      <c r="D303" s="240">
        <v>0.71899999999999997</v>
      </c>
      <c r="E303" s="240">
        <v>0.85899999999999999</v>
      </c>
      <c r="F303" s="240">
        <v>1</v>
      </c>
      <c r="G303" s="39">
        <f t="shared" si="48"/>
        <v>0.85729041900654679</v>
      </c>
      <c r="H303" s="32">
        <f t="shared" si="42"/>
        <v>0.71485645440934675</v>
      </c>
      <c r="I303" s="53">
        <f t="shared" si="43"/>
        <v>0.2171668687092651</v>
      </c>
      <c r="J303" s="53">
        <f t="shared" si="44"/>
        <v>0.4976895857000817</v>
      </c>
      <c r="K303" s="53">
        <f t="shared" si="45"/>
        <v>0.28514354559065319</v>
      </c>
      <c r="L303" s="35"/>
      <c r="M303" s="35"/>
      <c r="N303"/>
      <c r="O303"/>
      <c r="P303"/>
      <c r="Q303"/>
      <c r="R303"/>
      <c r="S303"/>
      <c r="T303"/>
    </row>
    <row r="304" spans="1:20" s="39" customFormat="1" x14ac:dyDescent="0.25">
      <c r="A304">
        <f t="shared" si="46"/>
        <v>292</v>
      </c>
      <c r="B304" s="51">
        <f t="shared" si="41"/>
        <v>0.57478099217989587</v>
      </c>
      <c r="C304" s="51">
        <f t="shared" si="47"/>
        <v>3.9545924412249363E-2</v>
      </c>
      <c r="D304" s="240">
        <v>0.71899999999999997</v>
      </c>
      <c r="E304" s="240">
        <v>0.85899999999999999</v>
      </c>
      <c r="F304" s="240">
        <v>1</v>
      </c>
      <c r="G304" s="39">
        <f t="shared" si="48"/>
        <v>0.86880187830898503</v>
      </c>
      <c r="H304" s="32">
        <f t="shared" si="42"/>
        <v>0.66962681102869448</v>
      </c>
      <c r="I304" s="53">
        <f t="shared" si="43"/>
        <v>0.18081120461151379</v>
      </c>
      <c r="J304" s="53">
        <f t="shared" si="44"/>
        <v>0.48881560641718069</v>
      </c>
      <c r="K304" s="53">
        <f t="shared" si="45"/>
        <v>0.33037318897130552</v>
      </c>
      <c r="L304" s="35"/>
      <c r="M304" s="35"/>
      <c r="N304"/>
      <c r="O304"/>
      <c r="P304"/>
      <c r="Q304"/>
      <c r="R304"/>
      <c r="S304"/>
      <c r="T304"/>
    </row>
    <row r="305" spans="1:20" s="39" customFormat="1" x14ac:dyDescent="0.25">
      <c r="A305">
        <f t="shared" si="46"/>
        <v>293</v>
      </c>
      <c r="B305" s="51">
        <f t="shared" si="41"/>
        <v>0.61432691659214522</v>
      </c>
      <c r="C305" s="51">
        <f t="shared" si="47"/>
        <v>3.7847135376327883E-2</v>
      </c>
      <c r="D305" s="240">
        <v>0.71899999999999997</v>
      </c>
      <c r="E305" s="240">
        <v>0.85899999999999999</v>
      </c>
      <c r="F305" s="240">
        <v>1</v>
      </c>
      <c r="G305" s="39">
        <f t="shared" si="48"/>
        <v>0.88026905099934216</v>
      </c>
      <c r="H305" s="32">
        <f t="shared" si="42"/>
        <v>0.62260243955038741</v>
      </c>
      <c r="I305" s="53">
        <f t="shared" si="43"/>
        <v>0.14874372726532212</v>
      </c>
      <c r="J305" s="53">
        <f t="shared" si="44"/>
        <v>0.47385871228506532</v>
      </c>
      <c r="K305" s="53">
        <f t="shared" si="45"/>
        <v>0.37739756044961253</v>
      </c>
      <c r="L305" s="35"/>
      <c r="M305" s="35"/>
      <c r="N305"/>
      <c r="O305"/>
      <c r="P305"/>
      <c r="Q305"/>
      <c r="R305"/>
      <c r="S305"/>
      <c r="T305"/>
    </row>
    <row r="306" spans="1:20" s="39" customFormat="1" x14ac:dyDescent="0.25">
      <c r="A306">
        <f t="shared" si="46"/>
        <v>294</v>
      </c>
      <c r="B306" s="51">
        <f t="shared" si="41"/>
        <v>0.65217405196847311</v>
      </c>
      <c r="C306" s="51">
        <f t="shared" si="47"/>
        <v>3.5793544253157103E-2</v>
      </c>
      <c r="D306" s="240">
        <v>0.71899999999999997</v>
      </c>
      <c r="E306" s="240">
        <v>0.85899999999999999</v>
      </c>
      <c r="F306" s="240">
        <v>1</v>
      </c>
      <c r="G306" s="39">
        <f t="shared" si="48"/>
        <v>0.89138893420625021</v>
      </c>
      <c r="H306" s="32">
        <f t="shared" si="42"/>
        <v>0.57466900593902337</v>
      </c>
      <c r="I306" s="53">
        <f t="shared" si="43"/>
        <v>0.12098289012403045</v>
      </c>
      <c r="J306" s="53">
        <f t="shared" si="44"/>
        <v>0.45368611581499291</v>
      </c>
      <c r="K306" s="53">
        <f t="shared" si="45"/>
        <v>0.42533099406097669</v>
      </c>
      <c r="L306" s="35"/>
      <c r="M306" s="35"/>
      <c r="N306"/>
      <c r="O306"/>
      <c r="P306"/>
      <c r="Q306"/>
      <c r="R306"/>
      <c r="S306"/>
      <c r="T306"/>
    </row>
    <row r="307" spans="1:20" s="39" customFormat="1" x14ac:dyDescent="0.25">
      <c r="A307">
        <f t="shared" si="46"/>
        <v>295</v>
      </c>
      <c r="B307" s="51">
        <f t="shared" si="41"/>
        <v>0.68796759622163017</v>
      </c>
      <c r="C307" s="51">
        <f t="shared" si="47"/>
        <v>3.3481252532656415E-2</v>
      </c>
      <c r="D307" s="240">
        <v>0.71899999999999997</v>
      </c>
      <c r="E307" s="240">
        <v>0.85899999999999999</v>
      </c>
      <c r="F307" s="240">
        <v>1</v>
      </c>
      <c r="G307" s="39">
        <f t="shared" si="48"/>
        <v>0.90203406554523347</v>
      </c>
      <c r="H307" s="32">
        <f t="shared" si="42"/>
        <v>0.52670058654903207</v>
      </c>
      <c r="I307" s="53">
        <f t="shared" si="43"/>
        <v>9.7364221007707627E-2</v>
      </c>
      <c r="J307" s="53">
        <f t="shared" si="44"/>
        <v>0.42933636554132443</v>
      </c>
      <c r="K307" s="53">
        <f t="shared" si="45"/>
        <v>0.47329941345096799</v>
      </c>
      <c r="L307" s="35"/>
      <c r="M307" s="35"/>
      <c r="N307"/>
      <c r="O307"/>
      <c r="P307"/>
      <c r="Q307"/>
      <c r="R307"/>
      <c r="S307"/>
      <c r="T307"/>
    </row>
    <row r="308" spans="1:20" s="39" customFormat="1" x14ac:dyDescent="0.25">
      <c r="A308">
        <f t="shared" si="46"/>
        <v>296</v>
      </c>
      <c r="B308" s="51">
        <f t="shared" si="41"/>
        <v>0.72144884875428661</v>
      </c>
      <c r="C308" s="51">
        <f t="shared" si="47"/>
        <v>3.1004614244038348E-2</v>
      </c>
      <c r="D308" s="240">
        <v>0.71899999999999997</v>
      </c>
      <c r="E308" s="240">
        <v>0.85899999999999999</v>
      </c>
      <c r="F308" s="240">
        <v>1</v>
      </c>
      <c r="G308" s="39">
        <f t="shared" si="48"/>
        <v>0.91210422635550747</v>
      </c>
      <c r="H308" s="32">
        <f t="shared" si="42"/>
        <v>0.4795115586311145</v>
      </c>
      <c r="I308" s="53">
        <f t="shared" si="43"/>
        <v>7.7590743860312297E-2</v>
      </c>
      <c r="J308" s="53">
        <f t="shared" si="44"/>
        <v>0.40192081477080221</v>
      </c>
      <c r="K308" s="53">
        <f t="shared" si="45"/>
        <v>0.5204884413688855</v>
      </c>
      <c r="L308" s="35"/>
      <c r="M308" s="35"/>
      <c r="N308"/>
      <c r="O308"/>
      <c r="P308"/>
      <c r="Q308"/>
      <c r="R308"/>
      <c r="S308"/>
      <c r="T308"/>
    </row>
    <row r="309" spans="1:20" s="39" customFormat="1" x14ac:dyDescent="0.25">
      <c r="A309">
        <f t="shared" si="46"/>
        <v>297</v>
      </c>
      <c r="B309" s="51">
        <f t="shared" si="41"/>
        <v>0.75245346299832494</v>
      </c>
      <c r="C309" s="51">
        <f t="shared" si="47"/>
        <v>2.845016589225775E-2</v>
      </c>
      <c r="D309" s="240">
        <v>0.71899999999999997</v>
      </c>
      <c r="E309" s="240">
        <v>0.85899999999999999</v>
      </c>
      <c r="F309" s="240">
        <v>1</v>
      </c>
      <c r="G309" s="39">
        <f t="shared" si="48"/>
        <v>0.9215261660925691</v>
      </c>
      <c r="H309" s="32">
        <f t="shared" si="42"/>
        <v>0.43381378602182841</v>
      </c>
      <c r="I309" s="53">
        <f t="shared" si="43"/>
        <v>6.1279287981521678E-2</v>
      </c>
      <c r="J309" s="53">
        <f t="shared" si="44"/>
        <v>0.37253449804030675</v>
      </c>
      <c r="K309" s="53">
        <f t="shared" si="45"/>
        <v>0.56618621397817159</v>
      </c>
      <c r="L309" s="35"/>
      <c r="M309" s="35"/>
      <c r="N309"/>
      <c r="O309"/>
      <c r="P309"/>
      <c r="Q309"/>
      <c r="R309"/>
      <c r="S309"/>
      <c r="T309"/>
    </row>
    <row r="310" spans="1:20" s="39" customFormat="1" x14ac:dyDescent="0.25">
      <c r="A310">
        <f t="shared" si="46"/>
        <v>298</v>
      </c>
      <c r="B310" s="51">
        <f t="shared" si="41"/>
        <v>0.78090362889058273</v>
      </c>
      <c r="C310" s="51">
        <f t="shared" si="47"/>
        <v>2.589257374705118E-2</v>
      </c>
      <c r="D310" s="240">
        <v>0.71899999999999997</v>
      </c>
      <c r="E310" s="240">
        <v>0.85899999999999999</v>
      </c>
      <c r="F310" s="240">
        <v>1</v>
      </c>
      <c r="G310" s="39">
        <f t="shared" si="48"/>
        <v>0.93025315585350921</v>
      </c>
      <c r="H310" s="32">
        <f t="shared" si="42"/>
        <v>0.39018952238551907</v>
      </c>
      <c r="I310" s="53">
        <f t="shared" si="43"/>
        <v>4.8003219833315493E-2</v>
      </c>
      <c r="J310" s="53">
        <f t="shared" si="44"/>
        <v>0.34218630255220356</v>
      </c>
      <c r="K310" s="53">
        <f t="shared" si="45"/>
        <v>0.60981047761448093</v>
      </c>
      <c r="L310" s="35"/>
      <c r="M310" s="35"/>
      <c r="N310"/>
      <c r="O310"/>
      <c r="P310"/>
      <c r="Q310"/>
      <c r="R310"/>
      <c r="S310"/>
      <c r="T310"/>
    </row>
    <row r="311" spans="1:20" s="39" customFormat="1" x14ac:dyDescent="0.25">
      <c r="A311">
        <f t="shared" si="46"/>
        <v>299</v>
      </c>
      <c r="B311" s="51">
        <f t="shared" si="41"/>
        <v>0.80679620263763396</v>
      </c>
      <c r="C311" s="51">
        <f t="shared" si="47"/>
        <v>2.3392606232133555E-2</v>
      </c>
      <c r="D311" s="240">
        <v>0.71899999999999997</v>
      </c>
      <c r="E311" s="240">
        <v>0.85899999999999999</v>
      </c>
      <c r="F311" s="240">
        <v>1</v>
      </c>
      <c r="G311" s="39">
        <f t="shared" si="48"/>
        <v>0.93826282656697768</v>
      </c>
      <c r="H311" s="32">
        <f t="shared" si="42"/>
        <v>0.34907988740949392</v>
      </c>
      <c r="I311" s="53">
        <f t="shared" si="43"/>
        <v>3.7327707315238198E-2</v>
      </c>
      <c r="J311" s="53">
        <f t="shared" si="44"/>
        <v>0.3117521800942557</v>
      </c>
      <c r="K311" s="53">
        <f t="shared" si="45"/>
        <v>0.65092011259050608</v>
      </c>
      <c r="L311" s="35"/>
      <c r="M311" s="35"/>
      <c r="N311"/>
      <c r="O311"/>
      <c r="P311"/>
      <c r="Q311"/>
      <c r="R311"/>
      <c r="S311"/>
      <c r="T311"/>
    </row>
    <row r="312" spans="1:20" s="39" customFormat="1" x14ac:dyDescent="0.25">
      <c r="A312">
        <f t="shared" si="46"/>
        <v>300</v>
      </c>
      <c r="B312" s="51">
        <f t="shared" si="41"/>
        <v>0.83018880886976754</v>
      </c>
      <c r="C312" s="51">
        <f t="shared" si="47"/>
        <v>0</v>
      </c>
      <c r="D312" s="52">
        <v>1</v>
      </c>
      <c r="E312" s="52">
        <v>1</v>
      </c>
      <c r="F312" s="52">
        <v>1</v>
      </c>
      <c r="G312" s="39">
        <f t="shared" si="48"/>
        <v>1</v>
      </c>
      <c r="H312" s="32">
        <f t="shared" si="42"/>
        <v>0.31078654162739655</v>
      </c>
      <c r="I312" s="53">
        <f t="shared" si="43"/>
        <v>2.8835840633068342E-2</v>
      </c>
      <c r="J312" s="53">
        <f t="shared" si="44"/>
        <v>0.28195070099432823</v>
      </c>
      <c r="K312" s="53">
        <f t="shared" si="45"/>
        <v>0.68921345837260339</v>
      </c>
      <c r="L312" s="35"/>
      <c r="M312" s="35"/>
      <c r="N312"/>
      <c r="O312"/>
      <c r="P312"/>
      <c r="Q312"/>
      <c r="R312"/>
      <c r="S312"/>
      <c r="T312"/>
    </row>
    <row r="313" spans="1:20" s="39" customFormat="1" x14ac:dyDescent="0.25">
      <c r="A313">
        <f t="shared" si="46"/>
        <v>301</v>
      </c>
      <c r="B313" s="51">
        <f t="shared" si="41"/>
        <v>0.83018880886976754</v>
      </c>
      <c r="C313" s="51">
        <f t="shared" si="47"/>
        <v>0</v>
      </c>
      <c r="D313" s="52">
        <v>1</v>
      </c>
      <c r="E313" s="52">
        <v>1</v>
      </c>
      <c r="F313" s="52">
        <v>1</v>
      </c>
      <c r="G313" s="39">
        <f t="shared" si="48"/>
        <v>1</v>
      </c>
      <c r="H313" s="32">
        <f t="shared" si="42"/>
        <v>0.31078654162739655</v>
      </c>
      <c r="I313" s="53">
        <f t="shared" si="43"/>
        <v>2.8835840633068342E-2</v>
      </c>
      <c r="J313" s="53">
        <f t="shared" si="44"/>
        <v>0.28195070099432823</v>
      </c>
      <c r="K313" s="53">
        <f t="shared" si="45"/>
        <v>0.68921345837260339</v>
      </c>
      <c r="L313" s="35"/>
      <c r="M313" s="35"/>
      <c r="N313"/>
      <c r="O313"/>
      <c r="P313"/>
      <c r="Q313"/>
      <c r="R313"/>
      <c r="S313"/>
      <c r="T313"/>
    </row>
    <row r="314" spans="1:20" s="39" customFormat="1" x14ac:dyDescent="0.25">
      <c r="A314">
        <f t="shared" si="46"/>
        <v>302</v>
      </c>
      <c r="B314" s="51">
        <f t="shared" si="41"/>
        <v>0.83018880886976754</v>
      </c>
      <c r="C314" s="51">
        <f t="shared" si="47"/>
        <v>0</v>
      </c>
      <c r="D314" s="52">
        <v>1</v>
      </c>
      <c r="E314" s="52">
        <v>1</v>
      </c>
      <c r="F314" s="52">
        <v>1</v>
      </c>
      <c r="G314" s="39">
        <f t="shared" si="48"/>
        <v>1</v>
      </c>
      <c r="H314" s="32">
        <f t="shared" si="42"/>
        <v>0.31078654162739655</v>
      </c>
      <c r="I314" s="53">
        <f t="shared" si="43"/>
        <v>2.8835840633068342E-2</v>
      </c>
      <c r="J314" s="53">
        <f t="shared" si="44"/>
        <v>0.28195070099432823</v>
      </c>
      <c r="K314" s="53">
        <f t="shared" si="45"/>
        <v>0.68921345837260339</v>
      </c>
      <c r="L314" s="35"/>
      <c r="M314" s="35"/>
      <c r="N314"/>
      <c r="O314"/>
      <c r="P314"/>
      <c r="Q314"/>
      <c r="R314"/>
      <c r="S314"/>
      <c r="T314"/>
    </row>
    <row r="315" spans="1:20" s="39" customFormat="1" x14ac:dyDescent="0.25">
      <c r="A315">
        <f t="shared" si="46"/>
        <v>303</v>
      </c>
      <c r="B315" s="51">
        <f t="shared" si="41"/>
        <v>0.83018880886976754</v>
      </c>
      <c r="C315" s="51">
        <f t="shared" si="47"/>
        <v>0</v>
      </c>
      <c r="D315" s="52">
        <v>1</v>
      </c>
      <c r="E315" s="52">
        <v>1</v>
      </c>
      <c r="F315" s="52">
        <v>1</v>
      </c>
      <c r="G315" s="39">
        <f t="shared" si="48"/>
        <v>1</v>
      </c>
      <c r="H315" s="32">
        <f t="shared" si="42"/>
        <v>0.31078654162739655</v>
      </c>
      <c r="I315" s="53">
        <f t="shared" si="43"/>
        <v>2.8835840633068342E-2</v>
      </c>
      <c r="J315" s="53">
        <f t="shared" si="44"/>
        <v>0.28195070099432823</v>
      </c>
      <c r="K315" s="53">
        <f t="shared" si="45"/>
        <v>0.68921345837260339</v>
      </c>
      <c r="L315" s="35"/>
      <c r="M315" s="35"/>
      <c r="N315"/>
      <c r="O315"/>
      <c r="P315"/>
      <c r="Q315"/>
      <c r="R315"/>
      <c r="S315"/>
      <c r="T315"/>
    </row>
    <row r="316" spans="1:20" s="39" customFormat="1" x14ac:dyDescent="0.25">
      <c r="A316">
        <f t="shared" si="46"/>
        <v>304</v>
      </c>
      <c r="B316" s="51">
        <f t="shared" si="41"/>
        <v>0.83018880886976754</v>
      </c>
      <c r="C316" s="51">
        <f t="shared" si="47"/>
        <v>0</v>
      </c>
      <c r="D316" s="52">
        <v>1</v>
      </c>
      <c r="E316" s="52">
        <v>1</v>
      </c>
      <c r="F316" s="52">
        <v>1</v>
      </c>
      <c r="G316" s="39">
        <f t="shared" si="48"/>
        <v>1</v>
      </c>
      <c r="H316" s="32">
        <f t="shared" si="42"/>
        <v>0.31078654162739655</v>
      </c>
      <c r="I316" s="53">
        <f t="shared" si="43"/>
        <v>2.8835840633068342E-2</v>
      </c>
      <c r="J316" s="53">
        <f t="shared" si="44"/>
        <v>0.28195070099432823</v>
      </c>
      <c r="K316" s="53">
        <f t="shared" si="45"/>
        <v>0.68921345837260339</v>
      </c>
      <c r="L316" s="35"/>
      <c r="M316" s="35"/>
      <c r="N316"/>
      <c r="O316"/>
      <c r="P316"/>
      <c r="Q316"/>
      <c r="R316"/>
      <c r="S316"/>
      <c r="T316"/>
    </row>
    <row r="317" spans="1:20" s="39" customFormat="1" x14ac:dyDescent="0.25">
      <c r="A317">
        <f t="shared" si="46"/>
        <v>305</v>
      </c>
      <c r="B317" s="51">
        <f t="shared" si="41"/>
        <v>0.83018880886976754</v>
      </c>
      <c r="C317" s="51">
        <f t="shared" si="47"/>
        <v>-2.2902169328536018E-2</v>
      </c>
      <c r="D317" s="239">
        <v>1</v>
      </c>
      <c r="E317" s="239">
        <v>0.87224013892334418</v>
      </c>
      <c r="F317" s="239">
        <v>0.74423220044653937</v>
      </c>
      <c r="G317" s="39">
        <f t="shared" si="48"/>
        <v>0.78769940793990745</v>
      </c>
      <c r="H317" s="32">
        <f t="shared" si="42"/>
        <v>0.31078654162739655</v>
      </c>
      <c r="I317" s="53">
        <f t="shared" si="43"/>
        <v>2.8835840633068342E-2</v>
      </c>
      <c r="J317" s="53">
        <f t="shared" si="44"/>
        <v>0.28195070099432823</v>
      </c>
      <c r="K317" s="53">
        <f t="shared" si="45"/>
        <v>0.68921345837260339</v>
      </c>
      <c r="L317" s="35"/>
      <c r="M317" s="35"/>
      <c r="N317"/>
      <c r="O317"/>
      <c r="P317"/>
      <c r="Q317"/>
      <c r="R317"/>
      <c r="S317"/>
      <c r="T317"/>
    </row>
    <row r="318" spans="1:20" s="39" customFormat="1" x14ac:dyDescent="0.25">
      <c r="A318">
        <f t="shared" si="46"/>
        <v>306</v>
      </c>
      <c r="B318" s="51">
        <f t="shared" si="41"/>
        <v>0.80728663954123148</v>
      </c>
      <c r="C318" s="51">
        <f t="shared" si="47"/>
        <v>-2.5272822394373149E-2</v>
      </c>
      <c r="D318" s="239">
        <v>1</v>
      </c>
      <c r="E318" s="239">
        <v>0.87224013892334418</v>
      </c>
      <c r="F318" s="239">
        <v>0.74423220044653937</v>
      </c>
      <c r="G318" s="39">
        <f t="shared" si="48"/>
        <v>0.78769940793990745</v>
      </c>
      <c r="H318" s="32">
        <f t="shared" si="42"/>
        <v>0.34828828161822584</v>
      </c>
      <c r="I318" s="53">
        <f t="shared" si="43"/>
        <v>3.7138439299311245E-2</v>
      </c>
      <c r="J318" s="53">
        <f t="shared" si="44"/>
        <v>0.31114984231891457</v>
      </c>
      <c r="K318" s="53">
        <f t="shared" si="45"/>
        <v>0.65171171838177422</v>
      </c>
      <c r="L318" s="35"/>
      <c r="M318" s="35"/>
      <c r="N318"/>
      <c r="O318"/>
      <c r="P318"/>
      <c r="Q318"/>
      <c r="R318"/>
      <c r="S318"/>
      <c r="T318"/>
    </row>
    <row r="319" spans="1:20" s="39" customFormat="1" x14ac:dyDescent="0.25">
      <c r="A319">
        <f t="shared" si="46"/>
        <v>307</v>
      </c>
      <c r="B319" s="51">
        <f t="shared" si="41"/>
        <v>0.78201381714685836</v>
      </c>
      <c r="C319" s="51">
        <f t="shared" si="47"/>
        <v>-2.7486323556470765E-2</v>
      </c>
      <c r="D319" s="239">
        <v>1</v>
      </c>
      <c r="E319" s="239">
        <v>0.87224013892334418</v>
      </c>
      <c r="F319" s="239">
        <v>0.74423220044653937</v>
      </c>
      <c r="G319" s="39">
        <f t="shared" si="48"/>
        <v>0.79356066721760121</v>
      </c>
      <c r="H319" s="32">
        <f t="shared" si="42"/>
        <v>0.38845438979140001</v>
      </c>
      <c r="I319" s="53">
        <f t="shared" si="43"/>
        <v>4.7517975914883305E-2</v>
      </c>
      <c r="J319" s="53">
        <f t="shared" si="44"/>
        <v>0.34093641387651669</v>
      </c>
      <c r="K319" s="53">
        <f t="shared" si="45"/>
        <v>0.61154561020859999</v>
      </c>
      <c r="L319" s="35"/>
      <c r="M319" s="35"/>
      <c r="N319"/>
      <c r="O319"/>
      <c r="P319"/>
      <c r="Q319"/>
      <c r="R319"/>
      <c r="S319"/>
      <c r="T319"/>
    </row>
    <row r="320" spans="1:20" s="39" customFormat="1" x14ac:dyDescent="0.25">
      <c r="A320">
        <f t="shared" si="46"/>
        <v>308</v>
      </c>
      <c r="B320" s="51">
        <f t="shared" si="41"/>
        <v>0.75452749359038762</v>
      </c>
      <c r="C320" s="51">
        <f t="shared" si="47"/>
        <v>-2.962121086339246E-2</v>
      </c>
      <c r="D320" s="239">
        <v>1</v>
      </c>
      <c r="E320" s="239">
        <v>0.87224013892334418</v>
      </c>
      <c r="F320" s="239">
        <v>0.74423220044653937</v>
      </c>
      <c r="G320" s="39">
        <f t="shared" si="48"/>
        <v>0.80002833607753099</v>
      </c>
      <c r="H320" s="32">
        <f t="shared" si="42"/>
        <v>0.43068826141620753</v>
      </c>
      <c r="I320" s="53">
        <f t="shared" si="43"/>
        <v>6.0256751403017193E-2</v>
      </c>
      <c r="J320" s="53">
        <f t="shared" si="44"/>
        <v>0.37043151001319036</v>
      </c>
      <c r="K320" s="53">
        <f t="shared" si="45"/>
        <v>0.56931173858379247</v>
      </c>
      <c r="L320" s="35"/>
      <c r="M320" s="35"/>
      <c r="N320"/>
      <c r="O320"/>
      <c r="P320"/>
      <c r="Q320"/>
      <c r="R320"/>
      <c r="S320"/>
      <c r="T320"/>
    </row>
    <row r="321" spans="1:20" s="39" customFormat="1" x14ac:dyDescent="0.25">
      <c r="A321">
        <f t="shared" si="46"/>
        <v>309</v>
      </c>
      <c r="B321" s="51">
        <f t="shared" si="41"/>
        <v>0.7249062827269952</v>
      </c>
      <c r="C321" s="51">
        <f t="shared" si="47"/>
        <v>-3.1612648613689606E-2</v>
      </c>
      <c r="D321" s="239">
        <v>1</v>
      </c>
      <c r="E321" s="239">
        <v>0.87224013892334418</v>
      </c>
      <c r="F321" s="239">
        <v>0.74423220044653937</v>
      </c>
      <c r="G321" s="39">
        <f t="shared" si="48"/>
        <v>0.80706211110476733</v>
      </c>
      <c r="H321" s="32">
        <f t="shared" si="42"/>
        <v>0.47451088126292973</v>
      </c>
      <c r="I321" s="53">
        <f t="shared" si="43"/>
        <v>7.56765532830799E-2</v>
      </c>
      <c r="J321" s="53">
        <f t="shared" si="44"/>
        <v>0.3988343279798498</v>
      </c>
      <c r="K321" s="53">
        <f t="shared" si="45"/>
        <v>0.52548911873707027</v>
      </c>
      <c r="L321" s="35"/>
      <c r="M321" s="35"/>
      <c r="N321"/>
      <c r="O321"/>
      <c r="P321"/>
      <c r="Q321"/>
      <c r="R321"/>
      <c r="S321"/>
      <c r="T321"/>
    </row>
    <row r="322" spans="1:20" s="39" customFormat="1" x14ac:dyDescent="0.25">
      <c r="A322">
        <f t="shared" si="46"/>
        <v>310</v>
      </c>
      <c r="B322" s="51">
        <f t="shared" si="41"/>
        <v>0.69329363411330558</v>
      </c>
      <c r="C322" s="51">
        <f t="shared" si="47"/>
        <v>-3.3392736090179197E-2</v>
      </c>
      <c r="D322" s="239">
        <v>1</v>
      </c>
      <c r="E322" s="239">
        <v>0.87224013892334418</v>
      </c>
      <c r="F322" s="239">
        <v>0.74423220044653937</v>
      </c>
      <c r="G322" s="39">
        <f t="shared" si="48"/>
        <v>0.81464178607602533</v>
      </c>
      <c r="H322" s="32">
        <f t="shared" si="42"/>
        <v>0.51934393689796599</v>
      </c>
      <c r="I322" s="53">
        <f t="shared" si="43"/>
        <v>9.406879487542287E-2</v>
      </c>
      <c r="J322" s="53">
        <f t="shared" si="44"/>
        <v>0.42527514202254307</v>
      </c>
      <c r="K322" s="53">
        <f t="shared" si="45"/>
        <v>0.48065606310203401</v>
      </c>
      <c r="L322" s="35"/>
      <c r="M322" s="35"/>
      <c r="N322"/>
      <c r="O322"/>
      <c r="P322"/>
      <c r="Q322"/>
      <c r="R322"/>
      <c r="S322"/>
      <c r="T322"/>
    </row>
    <row r="323" spans="1:20" s="39" customFormat="1" x14ac:dyDescent="0.25">
      <c r="A323">
        <f t="shared" si="46"/>
        <v>311</v>
      </c>
      <c r="B323" s="51">
        <f t="shared" si="41"/>
        <v>0.65990089802312635</v>
      </c>
      <c r="C323" s="51">
        <f t="shared" si="47"/>
        <v>-3.4896119556314144E-2</v>
      </c>
      <c r="D323" s="239">
        <v>1</v>
      </c>
      <c r="E323" s="239">
        <v>0.87224013892334418</v>
      </c>
      <c r="F323" s="239">
        <v>0.74423220044653937</v>
      </c>
      <c r="G323" s="39">
        <f t="shared" si="48"/>
        <v>0.82273056333420813</v>
      </c>
      <c r="H323" s="32">
        <f t="shared" si="42"/>
        <v>0.56453080478827133</v>
      </c>
      <c r="I323" s="53">
        <f t="shared" si="43"/>
        <v>0.1156673991654759</v>
      </c>
      <c r="J323" s="53">
        <f t="shared" si="44"/>
        <v>0.44886340562279547</v>
      </c>
      <c r="K323" s="53">
        <f t="shared" si="45"/>
        <v>0.43546919521172861</v>
      </c>
      <c r="L323" s="35"/>
      <c r="M323" s="35"/>
      <c r="N323"/>
      <c r="O323"/>
      <c r="P323"/>
      <c r="Q323"/>
      <c r="R323"/>
      <c r="S323"/>
      <c r="T323"/>
    </row>
    <row r="324" spans="1:20" s="39" customFormat="1" x14ac:dyDescent="0.25">
      <c r="A324">
        <f t="shared" si="46"/>
        <v>312</v>
      </c>
      <c r="B324" s="51">
        <f t="shared" si="41"/>
        <v>0.62500477846681224</v>
      </c>
      <c r="C324" s="51">
        <f t="shared" si="47"/>
        <v>-3.6064997125902234E-2</v>
      </c>
      <c r="D324" s="239">
        <v>1</v>
      </c>
      <c r="E324" s="239">
        <v>0.87224013892334418</v>
      </c>
      <c r="F324" s="239">
        <v>0.74423220044653937</v>
      </c>
      <c r="G324" s="39">
        <f t="shared" si="48"/>
        <v>0.83127427582261681</v>
      </c>
      <c r="H324" s="32">
        <f t="shared" si="42"/>
        <v>0.60936902689365091</v>
      </c>
      <c r="I324" s="53">
        <f t="shared" si="43"/>
        <v>0.14062141617272456</v>
      </c>
      <c r="J324" s="53">
        <f t="shared" si="44"/>
        <v>0.46874761072092641</v>
      </c>
      <c r="K324" s="53">
        <f t="shared" si="45"/>
        <v>0.39063097310634903</v>
      </c>
      <c r="L324" s="35"/>
      <c r="M324" s="35"/>
      <c r="N324"/>
      <c r="O324"/>
      <c r="P324"/>
      <c r="Q324"/>
      <c r="R324"/>
      <c r="S324"/>
      <c r="T324"/>
    </row>
    <row r="325" spans="1:20" s="39" customFormat="1" x14ac:dyDescent="0.25">
      <c r="A325">
        <f t="shared" si="46"/>
        <v>313</v>
      </c>
      <c r="B325" s="51">
        <f t="shared" si="41"/>
        <v>0.58893978134090996</v>
      </c>
      <c r="C325" s="51">
        <f t="shared" si="47"/>
        <v>-3.6853895432057519E-2</v>
      </c>
      <c r="D325" s="239">
        <v>1</v>
      </c>
      <c r="E325" s="239">
        <v>0.87224013892334418</v>
      </c>
      <c r="F325" s="239">
        <v>0.74423220044653937</v>
      </c>
      <c r="G325" s="39">
        <f t="shared" si="48"/>
        <v>0.84020204594544212</v>
      </c>
      <c r="H325" s="32">
        <f t="shared" si="42"/>
        <v>0.65314993395412113</v>
      </c>
      <c r="I325" s="53">
        <f t="shared" si="43"/>
        <v>0.16897050336405892</v>
      </c>
      <c r="J325" s="53">
        <f t="shared" si="44"/>
        <v>0.48417943059006224</v>
      </c>
      <c r="K325" s="53">
        <f t="shared" si="45"/>
        <v>0.34685006604587881</v>
      </c>
      <c r="L325" s="35"/>
      <c r="M325" s="35"/>
      <c r="N325"/>
      <c r="O325"/>
      <c r="P325"/>
      <c r="Q325"/>
      <c r="R325"/>
      <c r="S325"/>
      <c r="T325"/>
    </row>
    <row r="326" spans="1:20" s="39" customFormat="1" x14ac:dyDescent="0.25">
      <c r="A326">
        <f t="shared" si="46"/>
        <v>314</v>
      </c>
      <c r="B326" s="51">
        <f t="shared" si="41"/>
        <v>0.55208588590885244</v>
      </c>
      <c r="C326" s="51">
        <f t="shared" si="47"/>
        <v>-3.7233550764135384E-2</v>
      </c>
      <c r="D326" s="239">
        <v>1</v>
      </c>
      <c r="E326" s="239">
        <v>0.87224013892334418</v>
      </c>
      <c r="F326" s="239">
        <v>0.74423220044653937</v>
      </c>
      <c r="G326" s="39">
        <f t="shared" si="48"/>
        <v>0.84942822504411231</v>
      </c>
      <c r="H326" s="32">
        <f t="shared" si="42"/>
        <v>0.69520117458023756</v>
      </c>
      <c r="I326" s="53">
        <f t="shared" si="43"/>
        <v>0.20062705360205757</v>
      </c>
      <c r="J326" s="53">
        <f t="shared" si="44"/>
        <v>0.49457412097817999</v>
      </c>
      <c r="K326" s="53">
        <f t="shared" si="45"/>
        <v>0.30479882541976244</v>
      </c>
      <c r="L326" s="35"/>
      <c r="M326" s="35"/>
      <c r="N326"/>
      <c r="O326"/>
      <c r="P326"/>
      <c r="Q326"/>
      <c r="R326"/>
      <c r="S326"/>
      <c r="T326"/>
    </row>
    <row r="327" spans="1:20" s="39" customFormat="1" x14ac:dyDescent="0.25">
      <c r="A327">
        <f t="shared" si="46"/>
        <v>315</v>
      </c>
      <c r="B327" s="51">
        <f t="shared" si="41"/>
        <v>0.51485233514471707</v>
      </c>
      <c r="C327" s="51">
        <f t="shared" si="47"/>
        <v>0</v>
      </c>
      <c r="D327" s="52">
        <v>1</v>
      </c>
      <c r="E327" s="52">
        <v>1</v>
      </c>
      <c r="F327" s="52">
        <v>1</v>
      </c>
      <c r="G327" s="39">
        <f t="shared" si="48"/>
        <v>1</v>
      </c>
      <c r="H327" s="32">
        <f t="shared" si="42"/>
        <v>0.73492707299603199</v>
      </c>
      <c r="I327" s="53">
        <f t="shared" si="43"/>
        <v>0.23536825671453393</v>
      </c>
      <c r="J327" s="53">
        <f t="shared" si="44"/>
        <v>0.49955881628149801</v>
      </c>
      <c r="K327" s="53">
        <f t="shared" si="45"/>
        <v>0.26507292700396806</v>
      </c>
      <c r="L327" s="35"/>
      <c r="M327" s="35"/>
      <c r="N327"/>
      <c r="O327"/>
      <c r="P327"/>
      <c r="Q327"/>
      <c r="R327"/>
      <c r="S327"/>
      <c r="T327"/>
    </row>
    <row r="328" spans="1:20" s="39" customFormat="1" x14ac:dyDescent="0.25">
      <c r="A328">
        <f t="shared" si="46"/>
        <v>316</v>
      </c>
      <c r="B328" s="51">
        <f t="shared" ref="B328:B391" si="49">B327 + C327</f>
        <v>0.51485233514471707</v>
      </c>
      <c r="C328" s="51">
        <f t="shared" si="47"/>
        <v>0</v>
      </c>
      <c r="D328" s="52">
        <v>1</v>
      </c>
      <c r="E328" s="52">
        <v>1</v>
      </c>
      <c r="F328" s="52">
        <v>1</v>
      </c>
      <c r="G328" s="39">
        <f t="shared" si="48"/>
        <v>1</v>
      </c>
      <c r="H328" s="32">
        <f t="shared" ref="H328:H391" si="50">(1-B328)^2 + 2*B328*(1-B328)</f>
        <v>0.73492707299603199</v>
      </c>
      <c r="I328" s="53">
        <f t="shared" ref="I328:I391" si="51">(1-B328)^2</f>
        <v>0.23536825671453393</v>
      </c>
      <c r="J328" s="53">
        <f t="shared" ref="J328:J391" si="52">2*B328*(1-B328)</f>
        <v>0.49955881628149801</v>
      </c>
      <c r="K328" s="53">
        <f t="shared" ref="K328:K391" si="53">B328^2</f>
        <v>0.26507292700396806</v>
      </c>
      <c r="L328" s="35"/>
      <c r="M328" s="35"/>
      <c r="N328"/>
      <c r="O328"/>
      <c r="P328"/>
      <c r="Q328"/>
      <c r="R328"/>
      <c r="S328"/>
      <c r="T328"/>
    </row>
    <row r="329" spans="1:20" s="39" customFormat="1" x14ac:dyDescent="0.25">
      <c r="A329">
        <f t="shared" si="46"/>
        <v>317</v>
      </c>
      <c r="B329" s="51">
        <f t="shared" si="49"/>
        <v>0.51485233514471707</v>
      </c>
      <c r="C329" s="51">
        <f t="shared" si="47"/>
        <v>0</v>
      </c>
      <c r="D329" s="52">
        <v>1</v>
      </c>
      <c r="E329" s="52">
        <v>1</v>
      </c>
      <c r="F329" s="52">
        <v>1</v>
      </c>
      <c r="G329" s="39">
        <f t="shared" si="48"/>
        <v>1</v>
      </c>
      <c r="H329" s="32">
        <f t="shared" si="50"/>
        <v>0.73492707299603199</v>
      </c>
      <c r="I329" s="53">
        <f t="shared" si="51"/>
        <v>0.23536825671453393</v>
      </c>
      <c r="J329" s="53">
        <f t="shared" si="52"/>
        <v>0.49955881628149801</v>
      </c>
      <c r="K329" s="53">
        <f t="shared" si="53"/>
        <v>0.26507292700396806</v>
      </c>
      <c r="L329" s="35"/>
      <c r="M329" s="35"/>
      <c r="N329"/>
      <c r="O329"/>
      <c r="P329"/>
      <c r="Q329"/>
      <c r="R329"/>
      <c r="S329"/>
      <c r="T329"/>
    </row>
    <row r="330" spans="1:20" s="39" customFormat="1" x14ac:dyDescent="0.25">
      <c r="A330">
        <f t="shared" si="46"/>
        <v>318</v>
      </c>
      <c r="B330" s="51">
        <f t="shared" si="49"/>
        <v>0.51485233514471707</v>
      </c>
      <c r="C330" s="51">
        <f t="shared" si="47"/>
        <v>0</v>
      </c>
      <c r="D330" s="52">
        <v>1</v>
      </c>
      <c r="E330" s="52">
        <v>1</v>
      </c>
      <c r="F330" s="52">
        <v>1</v>
      </c>
      <c r="G330" s="39">
        <f t="shared" si="48"/>
        <v>1</v>
      </c>
      <c r="H330" s="32">
        <f t="shared" si="50"/>
        <v>0.73492707299603199</v>
      </c>
      <c r="I330" s="53">
        <f t="shared" si="51"/>
        <v>0.23536825671453393</v>
      </c>
      <c r="J330" s="53">
        <f t="shared" si="52"/>
        <v>0.49955881628149801</v>
      </c>
      <c r="K330" s="53">
        <f t="shared" si="53"/>
        <v>0.26507292700396806</v>
      </c>
      <c r="L330" s="35"/>
      <c r="M330" s="35"/>
      <c r="N330"/>
      <c r="O330"/>
      <c r="P330"/>
      <c r="Q330"/>
      <c r="R330"/>
      <c r="S330"/>
      <c r="T330"/>
    </row>
    <row r="331" spans="1:20" s="39" customFormat="1" x14ac:dyDescent="0.25">
      <c r="A331">
        <f t="shared" si="46"/>
        <v>319</v>
      </c>
      <c r="B331" s="51">
        <f t="shared" si="49"/>
        <v>0.51485233514471707</v>
      </c>
      <c r="C331" s="51">
        <f t="shared" si="47"/>
        <v>0</v>
      </c>
      <c r="D331" s="52">
        <v>1</v>
      </c>
      <c r="E331" s="52">
        <v>1</v>
      </c>
      <c r="F331" s="52">
        <v>1</v>
      </c>
      <c r="G331" s="39">
        <f t="shared" si="48"/>
        <v>1</v>
      </c>
      <c r="H331" s="32">
        <f t="shared" si="50"/>
        <v>0.73492707299603199</v>
      </c>
      <c r="I331" s="53">
        <f t="shared" si="51"/>
        <v>0.23536825671453393</v>
      </c>
      <c r="J331" s="53">
        <f t="shared" si="52"/>
        <v>0.49955881628149801</v>
      </c>
      <c r="K331" s="53">
        <f t="shared" si="53"/>
        <v>0.26507292700396806</v>
      </c>
      <c r="L331" s="35"/>
      <c r="M331" s="35"/>
      <c r="N331"/>
      <c r="O331"/>
      <c r="P331"/>
      <c r="Q331"/>
      <c r="R331"/>
      <c r="S331"/>
      <c r="T331"/>
    </row>
    <row r="332" spans="1:20" s="39" customFormat="1" x14ac:dyDescent="0.25">
      <c r="A332">
        <f t="shared" si="46"/>
        <v>320</v>
      </c>
      <c r="B332" s="51">
        <f t="shared" si="49"/>
        <v>0.51485233514471707</v>
      </c>
      <c r="C332" s="51">
        <f t="shared" si="47"/>
        <v>4.064946973678335E-2</v>
      </c>
      <c r="D332" s="240">
        <v>0.71899999999999997</v>
      </c>
      <c r="E332" s="240">
        <v>0.85899999999999999</v>
      </c>
      <c r="F332" s="240">
        <v>1</v>
      </c>
      <c r="G332" s="39">
        <f t="shared" si="48"/>
        <v>0.86342372676752466</v>
      </c>
      <c r="H332" s="32">
        <f t="shared" si="50"/>
        <v>0.73492707299603199</v>
      </c>
      <c r="I332" s="53">
        <f t="shared" si="51"/>
        <v>0.23536825671453393</v>
      </c>
      <c r="J332" s="53">
        <f t="shared" si="52"/>
        <v>0.49955881628149801</v>
      </c>
      <c r="K332" s="53">
        <f t="shared" si="53"/>
        <v>0.26507292700396806</v>
      </c>
      <c r="L332" s="35"/>
      <c r="M332" s="35"/>
      <c r="N332"/>
      <c r="O332"/>
      <c r="P332"/>
      <c r="Q332"/>
      <c r="R332"/>
      <c r="S332"/>
      <c r="T332"/>
    </row>
    <row r="333" spans="1:20" s="39" customFormat="1" x14ac:dyDescent="0.25">
      <c r="A333">
        <f t="shared" si="46"/>
        <v>321</v>
      </c>
      <c r="B333" s="51">
        <f t="shared" si="49"/>
        <v>0.55550180488150036</v>
      </c>
      <c r="C333" s="51">
        <f t="shared" si="47"/>
        <v>4.0195676967450022E-2</v>
      </c>
      <c r="D333" s="240">
        <v>0.71899999999999997</v>
      </c>
      <c r="E333" s="240">
        <v>0.85899999999999999</v>
      </c>
      <c r="F333" s="240">
        <v>1</v>
      </c>
      <c r="G333" s="39">
        <f t="shared" si="48"/>
        <v>0.86342372676752466</v>
      </c>
      <c r="H333" s="32">
        <f t="shared" si="50"/>
        <v>0.69141774477339557</v>
      </c>
      <c r="I333" s="53">
        <f t="shared" si="51"/>
        <v>0.19757864546360376</v>
      </c>
      <c r="J333" s="53">
        <f t="shared" si="52"/>
        <v>0.49383909930979175</v>
      </c>
      <c r="K333" s="53">
        <f t="shared" si="53"/>
        <v>0.30858225522660448</v>
      </c>
      <c r="L333" s="35"/>
      <c r="M333" s="35"/>
      <c r="N333"/>
      <c r="O333"/>
      <c r="P333"/>
      <c r="Q333"/>
      <c r="R333"/>
      <c r="S333"/>
      <c r="T333"/>
    </row>
    <row r="334" spans="1:20" s="39" customFormat="1" x14ac:dyDescent="0.25">
      <c r="A334">
        <f t="shared" ref="A334:A397" si="54">A333+1</f>
        <v>322</v>
      </c>
      <c r="B334" s="51">
        <f t="shared" si="49"/>
        <v>0.59569748184895044</v>
      </c>
      <c r="C334" s="51">
        <f t="shared" si="47"/>
        <v>3.8705358812987964E-2</v>
      </c>
      <c r="D334" s="240">
        <v>0.71899999999999997</v>
      </c>
      <c r="E334" s="240">
        <v>0.85899999999999999</v>
      </c>
      <c r="F334" s="240">
        <v>1</v>
      </c>
      <c r="G334" s="39">
        <f t="shared" si="48"/>
        <v>0.87484908762204672</v>
      </c>
      <c r="H334" s="32">
        <f t="shared" si="50"/>
        <v>0.64514451011881935</v>
      </c>
      <c r="I334" s="53">
        <f t="shared" si="51"/>
        <v>0.16346052618327975</v>
      </c>
      <c r="J334" s="53">
        <f t="shared" si="52"/>
        <v>0.48168398393553963</v>
      </c>
      <c r="K334" s="53">
        <f t="shared" si="53"/>
        <v>0.35485548988118065</v>
      </c>
      <c r="L334" s="35"/>
      <c r="M334" s="35"/>
      <c r="N334"/>
      <c r="O334"/>
      <c r="P334"/>
      <c r="Q334"/>
      <c r="R334"/>
      <c r="S334"/>
      <c r="T334"/>
    </row>
    <row r="335" spans="1:20" s="39" customFormat="1" x14ac:dyDescent="0.25">
      <c r="A335">
        <f t="shared" si="54"/>
        <v>323</v>
      </c>
      <c r="B335" s="51">
        <f t="shared" si="49"/>
        <v>0.63440284066193842</v>
      </c>
      <c r="C335" s="51">
        <f t="shared" si="47"/>
        <v>3.6808844937769231E-2</v>
      </c>
      <c r="D335" s="240">
        <v>0.71899999999999997</v>
      </c>
      <c r="E335" s="240">
        <v>0.85899999999999999</v>
      </c>
      <c r="F335" s="240">
        <v>1</v>
      </c>
      <c r="G335" s="39">
        <f t="shared" si="48"/>
        <v>0.88615015040758727</v>
      </c>
      <c r="H335" s="32">
        <f t="shared" si="50"/>
        <v>0.59753303576006322</v>
      </c>
      <c r="I335" s="53">
        <f t="shared" si="51"/>
        <v>0.13366128291606</v>
      </c>
      <c r="J335" s="53">
        <f t="shared" si="52"/>
        <v>0.46387175284400317</v>
      </c>
      <c r="K335" s="53">
        <f t="shared" si="53"/>
        <v>0.40246696423993683</v>
      </c>
      <c r="L335" s="35"/>
      <c r="M335" s="35"/>
      <c r="N335"/>
      <c r="O335"/>
      <c r="P335"/>
      <c r="Q335"/>
      <c r="R335"/>
      <c r="S335"/>
      <c r="T335"/>
    </row>
    <row r="336" spans="1:20" s="39" customFormat="1" x14ac:dyDescent="0.25">
      <c r="A336">
        <f t="shared" si="54"/>
        <v>324</v>
      </c>
      <c r="B336" s="51">
        <f t="shared" si="49"/>
        <v>0.67121168559970767</v>
      </c>
      <c r="C336" s="51">
        <f t="shared" si="47"/>
        <v>3.4607608998251889E-2</v>
      </c>
      <c r="D336" s="240">
        <v>0.71899999999999997</v>
      </c>
      <c r="E336" s="240">
        <v>0.85899999999999999</v>
      </c>
      <c r="F336" s="240">
        <v>1</v>
      </c>
      <c r="G336" s="39">
        <f t="shared" si="48"/>
        <v>0.89703526234958275</v>
      </c>
      <c r="H336" s="32">
        <f t="shared" si="50"/>
        <v>0.54947487311439924</v>
      </c>
      <c r="I336" s="53">
        <f t="shared" si="51"/>
        <v>0.10810175568618548</v>
      </c>
      <c r="J336" s="53">
        <f t="shared" si="52"/>
        <v>0.44137311742821372</v>
      </c>
      <c r="K336" s="53">
        <f t="shared" si="53"/>
        <v>0.45052512688560081</v>
      </c>
      <c r="L336" s="35"/>
      <c r="M336" s="35"/>
      <c r="N336"/>
      <c r="O336"/>
      <c r="P336"/>
      <c r="Q336"/>
      <c r="R336"/>
      <c r="S336"/>
      <c r="T336"/>
    </row>
    <row r="337" spans="1:20" s="39" customFormat="1" x14ac:dyDescent="0.25">
      <c r="A337">
        <f t="shared" si="54"/>
        <v>325</v>
      </c>
      <c r="B337" s="51">
        <f t="shared" si="49"/>
        <v>0.70581929459795956</v>
      </c>
      <c r="C337" s="51">
        <f t="shared" si="47"/>
        <v>3.2197776315330516E-2</v>
      </c>
      <c r="D337" s="240">
        <v>0.71899999999999997</v>
      </c>
      <c r="E337" s="240">
        <v>0.85899999999999999</v>
      </c>
      <c r="F337" s="240">
        <v>1</v>
      </c>
      <c r="G337" s="39">
        <f t="shared" si="48"/>
        <v>0.90738979709480372</v>
      </c>
      <c r="H337" s="32">
        <f t="shared" si="50"/>
        <v>0.50181912337323875</v>
      </c>
      <c r="I337" s="53">
        <f t="shared" si="51"/>
        <v>8.6542287430842108E-2</v>
      </c>
      <c r="J337" s="53">
        <f t="shared" si="52"/>
        <v>0.41527683594239667</v>
      </c>
      <c r="K337" s="53">
        <f t="shared" si="53"/>
        <v>0.49818087662676119</v>
      </c>
      <c r="L337" s="35"/>
      <c r="M337" s="35"/>
      <c r="N337"/>
      <c r="O337"/>
      <c r="P337"/>
      <c r="Q337"/>
      <c r="R337"/>
      <c r="S337"/>
      <c r="T337"/>
    </row>
    <row r="338" spans="1:20" s="39" customFormat="1" x14ac:dyDescent="0.25">
      <c r="A338">
        <f t="shared" si="54"/>
        <v>326</v>
      </c>
      <c r="B338" s="51">
        <f t="shared" si="49"/>
        <v>0.73801707091329005</v>
      </c>
      <c r="C338" s="51">
        <f t="shared" si="47"/>
        <v>2.9670240955277465E-2</v>
      </c>
      <c r="D338" s="240">
        <v>0.71899999999999997</v>
      </c>
      <c r="E338" s="240">
        <v>0.85899999999999999</v>
      </c>
      <c r="F338" s="240">
        <v>1</v>
      </c>
      <c r="G338" s="39">
        <f t="shared" si="48"/>
        <v>0.91712758336405531</v>
      </c>
      <c r="H338" s="32">
        <f t="shared" si="50"/>
        <v>0.45533080304056783</v>
      </c>
      <c r="I338" s="53">
        <f t="shared" si="51"/>
        <v>6.8635055132852091E-2</v>
      </c>
      <c r="J338" s="53">
        <f t="shared" si="52"/>
        <v>0.38669574790771571</v>
      </c>
      <c r="K338" s="53">
        <f t="shared" si="53"/>
        <v>0.54466919695943217</v>
      </c>
      <c r="L338" s="35"/>
      <c r="M338" s="35"/>
      <c r="N338"/>
      <c r="O338"/>
      <c r="P338"/>
      <c r="Q338"/>
      <c r="R338"/>
      <c r="S338"/>
      <c r="T338"/>
    </row>
    <row r="339" spans="1:20" s="39" customFormat="1" x14ac:dyDescent="0.25">
      <c r="A339">
        <f t="shared" si="54"/>
        <v>327</v>
      </c>
      <c r="B339" s="51">
        <f t="shared" si="49"/>
        <v>0.76768731186856753</v>
      </c>
      <c r="C339" s="51">
        <f t="shared" si="47"/>
        <v>2.7105688257597675E-2</v>
      </c>
      <c r="D339" s="240">
        <v>0.71899999999999997</v>
      </c>
      <c r="E339" s="240">
        <v>0.85899999999999999</v>
      </c>
      <c r="F339" s="240">
        <v>1</v>
      </c>
      <c r="G339" s="39">
        <f t="shared" si="48"/>
        <v>0.92618944905268064</v>
      </c>
      <c r="H339" s="32">
        <f t="shared" si="50"/>
        <v>0.41065619119601277</v>
      </c>
      <c r="I339" s="53">
        <f t="shared" si="51"/>
        <v>5.39691850668522E-2</v>
      </c>
      <c r="J339" s="53">
        <f t="shared" si="52"/>
        <v>0.35668700612916054</v>
      </c>
      <c r="K339" s="53">
        <f t="shared" si="53"/>
        <v>0.58934380880398729</v>
      </c>
      <c r="L339" s="35"/>
      <c r="M339" s="35"/>
      <c r="N339"/>
      <c r="O339"/>
      <c r="P339"/>
      <c r="Q339"/>
      <c r="R339"/>
      <c r="S339"/>
      <c r="T339"/>
    </row>
    <row r="340" spans="1:20" s="39" customFormat="1" x14ac:dyDescent="0.25">
      <c r="A340">
        <f t="shared" si="54"/>
        <v>328</v>
      </c>
      <c r="B340" s="51">
        <f t="shared" si="49"/>
        <v>0.79479300012616516</v>
      </c>
      <c r="C340" s="51">
        <f t="shared" si="47"/>
        <v>2.4571635888064859E-2</v>
      </c>
      <c r="D340" s="240">
        <v>0.71899999999999997</v>
      </c>
      <c r="E340" s="240">
        <v>0.85899999999999999</v>
      </c>
      <c r="F340" s="240">
        <v>1</v>
      </c>
      <c r="G340" s="39">
        <f t="shared" si="48"/>
        <v>0.93454179113200286</v>
      </c>
      <c r="H340" s="32">
        <f t="shared" si="50"/>
        <v>0.36830408695044964</v>
      </c>
      <c r="I340" s="53">
        <f t="shared" si="51"/>
        <v>4.2109912797220053E-2</v>
      </c>
      <c r="J340" s="53">
        <f t="shared" si="52"/>
        <v>0.3261941741532296</v>
      </c>
      <c r="K340" s="53">
        <f t="shared" si="53"/>
        <v>0.63169591304955042</v>
      </c>
      <c r="L340" s="35"/>
      <c r="M340" s="35"/>
      <c r="N340"/>
      <c r="O340"/>
      <c r="P340"/>
      <c r="Q340"/>
      <c r="R340"/>
      <c r="S340"/>
      <c r="T340"/>
    </row>
    <row r="341" spans="1:20" s="39" customFormat="1" x14ac:dyDescent="0.25">
      <c r="A341">
        <f t="shared" si="54"/>
        <v>329</v>
      </c>
      <c r="B341" s="51">
        <f t="shared" si="49"/>
        <v>0.81936463601423004</v>
      </c>
      <c r="C341" s="51">
        <f t="shared" si="47"/>
        <v>2.212133746869812E-2</v>
      </c>
      <c r="D341" s="240">
        <v>0.71899999999999997</v>
      </c>
      <c r="E341" s="240">
        <v>0.85899999999999999</v>
      </c>
      <c r="F341" s="240">
        <v>1</v>
      </c>
      <c r="G341" s="39">
        <f t="shared" si="48"/>
        <v>0.94217373594837595</v>
      </c>
      <c r="H341" s="32">
        <f t="shared" si="50"/>
        <v>0.32864159324926828</v>
      </c>
      <c r="I341" s="53">
        <f t="shared" si="51"/>
        <v>3.2629134722271601E-2</v>
      </c>
      <c r="J341" s="53">
        <f t="shared" si="52"/>
        <v>0.2960124585269967</v>
      </c>
      <c r="K341" s="53">
        <f t="shared" si="53"/>
        <v>0.67135840675073166</v>
      </c>
      <c r="L341" s="35"/>
      <c r="M341" s="35"/>
      <c r="N341"/>
      <c r="O341"/>
      <c r="P341"/>
      <c r="Q341"/>
      <c r="R341"/>
      <c r="S341"/>
      <c r="T341"/>
    </row>
    <row r="342" spans="1:20" s="39" customFormat="1" x14ac:dyDescent="0.25">
      <c r="A342">
        <f t="shared" si="54"/>
        <v>330</v>
      </c>
      <c r="B342" s="51">
        <f t="shared" si="49"/>
        <v>0.8414859734829282</v>
      </c>
      <c r="C342" s="51">
        <f t="shared" si="47"/>
        <v>0</v>
      </c>
      <c r="D342" s="52">
        <v>1</v>
      </c>
      <c r="E342" s="52">
        <v>1</v>
      </c>
      <c r="F342" s="52">
        <v>1</v>
      </c>
      <c r="G342" s="39">
        <f t="shared" si="48"/>
        <v>1</v>
      </c>
      <c r="H342" s="32">
        <f t="shared" si="50"/>
        <v>0.29190135643148868</v>
      </c>
      <c r="I342" s="53">
        <f t="shared" si="51"/>
        <v>2.5126696602654944E-2</v>
      </c>
      <c r="J342" s="53">
        <f t="shared" si="52"/>
        <v>0.26677465982883375</v>
      </c>
      <c r="K342" s="53">
        <f t="shared" si="53"/>
        <v>0.70809864356851138</v>
      </c>
      <c r="L342" s="35"/>
      <c r="M342" s="35"/>
      <c r="N342"/>
      <c r="O342"/>
      <c r="P342"/>
      <c r="Q342"/>
      <c r="R342"/>
      <c r="S342"/>
      <c r="T342"/>
    </row>
    <row r="343" spans="1:20" s="39" customFormat="1" x14ac:dyDescent="0.25">
      <c r="A343">
        <f t="shared" si="54"/>
        <v>331</v>
      </c>
      <c r="B343" s="51">
        <f t="shared" si="49"/>
        <v>0.8414859734829282</v>
      </c>
      <c r="C343" s="51">
        <f t="shared" si="47"/>
        <v>0</v>
      </c>
      <c r="D343" s="52">
        <v>1</v>
      </c>
      <c r="E343" s="52">
        <v>1</v>
      </c>
      <c r="F343" s="52">
        <v>1</v>
      </c>
      <c r="G343" s="39">
        <f t="shared" si="48"/>
        <v>1</v>
      </c>
      <c r="H343" s="32">
        <f t="shared" si="50"/>
        <v>0.29190135643148868</v>
      </c>
      <c r="I343" s="53">
        <f t="shared" si="51"/>
        <v>2.5126696602654944E-2</v>
      </c>
      <c r="J343" s="53">
        <f t="shared" si="52"/>
        <v>0.26677465982883375</v>
      </c>
      <c r="K343" s="53">
        <f t="shared" si="53"/>
        <v>0.70809864356851138</v>
      </c>
      <c r="L343" s="35"/>
      <c r="M343" s="35"/>
      <c r="N343"/>
      <c r="O343"/>
      <c r="P343"/>
      <c r="Q343"/>
      <c r="R343"/>
      <c r="S343"/>
      <c r="T343"/>
    </row>
    <row r="344" spans="1:20" s="39" customFormat="1" x14ac:dyDescent="0.25">
      <c r="A344">
        <f t="shared" si="54"/>
        <v>332</v>
      </c>
      <c r="B344" s="51">
        <f t="shared" si="49"/>
        <v>0.8414859734829282</v>
      </c>
      <c r="C344" s="51">
        <f t="shared" si="47"/>
        <v>0</v>
      </c>
      <c r="D344" s="52">
        <v>1</v>
      </c>
      <c r="E344" s="52">
        <v>1</v>
      </c>
      <c r="F344" s="52">
        <v>1</v>
      </c>
      <c r="G344" s="39">
        <f t="shared" si="48"/>
        <v>1</v>
      </c>
      <c r="H344" s="32">
        <f t="shared" si="50"/>
        <v>0.29190135643148868</v>
      </c>
      <c r="I344" s="53">
        <f t="shared" si="51"/>
        <v>2.5126696602654944E-2</v>
      </c>
      <c r="J344" s="53">
        <f t="shared" si="52"/>
        <v>0.26677465982883375</v>
      </c>
      <c r="K344" s="53">
        <f t="shared" si="53"/>
        <v>0.70809864356851138</v>
      </c>
      <c r="L344" s="35"/>
      <c r="M344" s="35"/>
      <c r="N344"/>
      <c r="O344"/>
      <c r="P344"/>
      <c r="Q344"/>
      <c r="R344"/>
      <c r="S344"/>
      <c r="T344"/>
    </row>
    <row r="345" spans="1:20" s="39" customFormat="1" x14ac:dyDescent="0.25">
      <c r="A345">
        <f t="shared" si="54"/>
        <v>333</v>
      </c>
      <c r="B345" s="51">
        <f t="shared" si="49"/>
        <v>0.8414859734829282</v>
      </c>
      <c r="C345" s="51">
        <f t="shared" si="47"/>
        <v>0</v>
      </c>
      <c r="D345" s="52">
        <v>1</v>
      </c>
      <c r="E345" s="52">
        <v>1</v>
      </c>
      <c r="F345" s="52">
        <v>1</v>
      </c>
      <c r="G345" s="39">
        <f t="shared" si="48"/>
        <v>1</v>
      </c>
      <c r="H345" s="32">
        <f t="shared" si="50"/>
        <v>0.29190135643148868</v>
      </c>
      <c r="I345" s="53">
        <f t="shared" si="51"/>
        <v>2.5126696602654944E-2</v>
      </c>
      <c r="J345" s="53">
        <f t="shared" si="52"/>
        <v>0.26677465982883375</v>
      </c>
      <c r="K345" s="53">
        <f t="shared" si="53"/>
        <v>0.70809864356851138</v>
      </c>
      <c r="L345" s="35"/>
      <c r="M345" s="35"/>
      <c r="N345"/>
      <c r="O345"/>
      <c r="P345"/>
      <c r="Q345"/>
      <c r="R345"/>
      <c r="S345"/>
      <c r="T345"/>
    </row>
    <row r="346" spans="1:20" s="39" customFormat="1" x14ac:dyDescent="0.25">
      <c r="A346">
        <f t="shared" si="54"/>
        <v>334</v>
      </c>
      <c r="B346" s="51">
        <f t="shared" si="49"/>
        <v>0.8414859734829282</v>
      </c>
      <c r="C346" s="51">
        <f t="shared" si="47"/>
        <v>0</v>
      </c>
      <c r="D346" s="52">
        <v>1</v>
      </c>
      <c r="E346" s="52">
        <v>1</v>
      </c>
      <c r="F346" s="52">
        <v>1</v>
      </c>
      <c r="G346" s="39">
        <f t="shared" si="48"/>
        <v>1</v>
      </c>
      <c r="H346" s="32">
        <f t="shared" si="50"/>
        <v>0.29190135643148868</v>
      </c>
      <c r="I346" s="53">
        <f t="shared" si="51"/>
        <v>2.5126696602654944E-2</v>
      </c>
      <c r="J346" s="53">
        <f t="shared" si="52"/>
        <v>0.26677465982883375</v>
      </c>
      <c r="K346" s="53">
        <f t="shared" si="53"/>
        <v>0.70809864356851138</v>
      </c>
      <c r="L346" s="35"/>
      <c r="M346" s="35"/>
      <c r="N346"/>
      <c r="O346"/>
      <c r="P346"/>
      <c r="Q346"/>
      <c r="R346"/>
      <c r="S346"/>
      <c r="T346"/>
    </row>
    <row r="347" spans="1:20" s="39" customFormat="1" x14ac:dyDescent="0.25">
      <c r="A347">
        <f t="shared" si="54"/>
        <v>335</v>
      </c>
      <c r="B347" s="51">
        <f t="shared" si="49"/>
        <v>0.8414859734829282</v>
      </c>
      <c r="C347" s="51">
        <f t="shared" si="47"/>
        <v>-2.174976581441565E-2</v>
      </c>
      <c r="D347" s="239">
        <v>1</v>
      </c>
      <c r="E347" s="239">
        <v>0.87224013892334418</v>
      </c>
      <c r="F347" s="239">
        <v>0.74423220044653937</v>
      </c>
      <c r="G347" s="39">
        <f t="shared" si="48"/>
        <v>0.78480807458918767</v>
      </c>
      <c r="H347" s="32">
        <f t="shared" si="50"/>
        <v>0.29190135643148868</v>
      </c>
      <c r="I347" s="53">
        <f t="shared" si="51"/>
        <v>2.5126696602654944E-2</v>
      </c>
      <c r="J347" s="53">
        <f t="shared" si="52"/>
        <v>0.26677465982883375</v>
      </c>
      <c r="K347" s="53">
        <f t="shared" si="53"/>
        <v>0.70809864356851138</v>
      </c>
      <c r="L347" s="35"/>
      <c r="M347" s="35"/>
      <c r="N347"/>
      <c r="O347"/>
      <c r="P347"/>
      <c r="Q347"/>
      <c r="R347"/>
      <c r="S347"/>
      <c r="T347"/>
    </row>
    <row r="348" spans="1:20" s="39" customFormat="1" x14ac:dyDescent="0.25">
      <c r="A348">
        <f t="shared" si="54"/>
        <v>336</v>
      </c>
      <c r="B348" s="51">
        <f t="shared" si="49"/>
        <v>0.81973620766851252</v>
      </c>
      <c r="C348" s="51">
        <f t="shared" si="47"/>
        <v>-2.4093745344443328E-2</v>
      </c>
      <c r="D348" s="239">
        <v>1</v>
      </c>
      <c r="E348" s="239">
        <v>0.87224013892334418</v>
      </c>
      <c r="F348" s="239">
        <v>0.74423220044653937</v>
      </c>
      <c r="G348" s="39">
        <f t="shared" si="48"/>
        <v>0.78480807458918767</v>
      </c>
      <c r="H348" s="32">
        <f t="shared" si="50"/>
        <v>0.32803254983724528</v>
      </c>
      <c r="I348" s="53">
        <f t="shared" si="51"/>
        <v>3.2495034825729643E-2</v>
      </c>
      <c r="J348" s="53">
        <f t="shared" si="52"/>
        <v>0.29553751501151565</v>
      </c>
      <c r="K348" s="53">
        <f t="shared" si="53"/>
        <v>0.67196745016275472</v>
      </c>
      <c r="L348" s="35"/>
      <c r="M348" s="35"/>
      <c r="N348"/>
      <c r="O348"/>
      <c r="P348"/>
      <c r="Q348"/>
      <c r="R348"/>
      <c r="S348"/>
      <c r="T348"/>
    </row>
    <row r="349" spans="1:20" s="39" customFormat="1" x14ac:dyDescent="0.25">
      <c r="A349">
        <f t="shared" si="54"/>
        <v>337</v>
      </c>
      <c r="B349" s="51">
        <f t="shared" si="49"/>
        <v>0.79564246232406921</v>
      </c>
      <c r="C349" s="51">
        <f t="shared" si="47"/>
        <v>-2.6323312945235048E-2</v>
      </c>
      <c r="D349" s="239">
        <v>1</v>
      </c>
      <c r="E349" s="239">
        <v>0.87224013892334418</v>
      </c>
      <c r="F349" s="239">
        <v>0.74423220044653937</v>
      </c>
      <c r="G349" s="39">
        <f t="shared" si="48"/>
        <v>0.79037453203951125</v>
      </c>
      <c r="H349" s="32">
        <f t="shared" si="50"/>
        <v>0.3669530721468921</v>
      </c>
      <c r="I349" s="53">
        <f t="shared" si="51"/>
        <v>4.1762003204969471E-2</v>
      </c>
      <c r="J349" s="53">
        <f t="shared" si="52"/>
        <v>0.32519106894192262</v>
      </c>
      <c r="K349" s="53">
        <f t="shared" si="53"/>
        <v>0.6330469278531079</v>
      </c>
      <c r="L349" s="35"/>
      <c r="M349" s="35"/>
      <c r="N349"/>
      <c r="O349"/>
      <c r="P349"/>
      <c r="Q349"/>
      <c r="R349"/>
      <c r="S349"/>
      <c r="T349"/>
    </row>
    <row r="350" spans="1:20" s="39" customFormat="1" x14ac:dyDescent="0.25">
      <c r="A350">
        <f t="shared" si="54"/>
        <v>338</v>
      </c>
      <c r="B350" s="51">
        <f t="shared" si="49"/>
        <v>0.76931914937883417</v>
      </c>
      <c r="C350" s="51">
        <f t="shared" si="47"/>
        <v>-2.8507088783245104E-2</v>
      </c>
      <c r="D350" s="239">
        <v>1</v>
      </c>
      <c r="E350" s="239">
        <v>0.87224013892334418</v>
      </c>
      <c r="F350" s="239">
        <v>0.74423220044653937</v>
      </c>
      <c r="G350" s="39">
        <f t="shared" si="48"/>
        <v>0.79654061445754298</v>
      </c>
      <c r="H350" s="32">
        <f t="shared" si="50"/>
        <v>0.40814804639902708</v>
      </c>
      <c r="I350" s="53">
        <f t="shared" si="51"/>
        <v>5.3213654843304627E-2</v>
      </c>
      <c r="J350" s="53">
        <f t="shared" si="52"/>
        <v>0.35493439155572243</v>
      </c>
      <c r="K350" s="53">
        <f t="shared" si="53"/>
        <v>0.59185195360097298</v>
      </c>
      <c r="L350" s="35"/>
      <c r="M350" s="35"/>
      <c r="N350"/>
      <c r="O350"/>
      <c r="P350"/>
      <c r="Q350"/>
      <c r="R350"/>
      <c r="S350"/>
      <c r="T350"/>
    </row>
    <row r="351" spans="1:20" s="39" customFormat="1" x14ac:dyDescent="0.25">
      <c r="A351">
        <f t="shared" si="54"/>
        <v>339</v>
      </c>
      <c r="B351" s="51">
        <f t="shared" si="49"/>
        <v>0.74081206059558902</v>
      </c>
      <c r="C351" s="51">
        <f t="shared" si="47"/>
        <v>-3.0582728160001196E-2</v>
      </c>
      <c r="D351" s="239">
        <v>1</v>
      </c>
      <c r="E351" s="239">
        <v>0.87224013892334418</v>
      </c>
      <c r="F351" s="239">
        <v>0.74423220044653937</v>
      </c>
      <c r="G351" s="39">
        <f t="shared" si="48"/>
        <v>0.8032769596095759</v>
      </c>
      <c r="H351" s="32">
        <f t="shared" si="50"/>
        <v>0.45119749087611738</v>
      </c>
      <c r="I351" s="53">
        <f t="shared" si="51"/>
        <v>6.7178387932704614E-2</v>
      </c>
      <c r="J351" s="53">
        <f t="shared" si="52"/>
        <v>0.38401910294341274</v>
      </c>
      <c r="K351" s="53">
        <f t="shared" si="53"/>
        <v>0.54880250912388262</v>
      </c>
      <c r="L351" s="35"/>
      <c r="M351" s="35"/>
      <c r="N351"/>
      <c r="O351"/>
      <c r="P351"/>
      <c r="Q351"/>
      <c r="R351"/>
      <c r="S351"/>
      <c r="T351"/>
    </row>
    <row r="352" spans="1:20" s="39" customFormat="1" x14ac:dyDescent="0.25">
      <c r="A352">
        <f t="shared" si="54"/>
        <v>340</v>
      </c>
      <c r="B352" s="51">
        <f t="shared" si="49"/>
        <v>0.71022933243558783</v>
      </c>
      <c r="C352" s="51">
        <f t="shared" ref="C352:C415" si="55">((1-B352)*B352) * ( (B352*(F352 - E352) + (1-B352)*(E352 - D352) )) / G352</f>
        <v>-3.2482878173695488E-2</v>
      </c>
      <c r="D352" s="239">
        <v>1</v>
      </c>
      <c r="E352" s="239">
        <v>0.87224013892334418</v>
      </c>
      <c r="F352" s="239">
        <v>0.74423220044653937</v>
      </c>
      <c r="G352" s="39">
        <f t="shared" ref="G352:G415" si="56">(((1-B351)^2)*D352) + (2*(1-B351)*(B351)*E352) + ((B351^2)*F352)</f>
        <v>0.81057176260913422</v>
      </c>
      <c r="H352" s="32">
        <f t="shared" si="50"/>
        <v>0.49557429534809927</v>
      </c>
      <c r="I352" s="53">
        <f t="shared" si="51"/>
        <v>8.3967039780725075E-2</v>
      </c>
      <c r="J352" s="53">
        <f t="shared" si="52"/>
        <v>0.41160725556737421</v>
      </c>
      <c r="K352" s="53">
        <f t="shared" si="53"/>
        <v>0.50442570465190073</v>
      </c>
      <c r="L352" s="35"/>
      <c r="M352" s="35"/>
      <c r="N352"/>
      <c r="O352"/>
      <c r="P352"/>
      <c r="Q352"/>
      <c r="R352"/>
      <c r="S352"/>
      <c r="T352"/>
    </row>
    <row r="353" spans="1:20" s="39" customFormat="1" x14ac:dyDescent="0.25">
      <c r="A353">
        <f t="shared" si="54"/>
        <v>341</v>
      </c>
      <c r="B353" s="51">
        <f t="shared" si="49"/>
        <v>0.67774645426189239</v>
      </c>
      <c r="C353" s="51">
        <f t="shared" si="55"/>
        <v>-3.414022533775371E-2</v>
      </c>
      <c r="D353" s="239">
        <v>1</v>
      </c>
      <c r="E353" s="239">
        <v>0.87224013892334418</v>
      </c>
      <c r="F353" s="239">
        <v>0.74423220044653937</v>
      </c>
      <c r="G353" s="39">
        <f t="shared" si="56"/>
        <v>0.81839726169354821</v>
      </c>
      <c r="H353" s="32">
        <f t="shared" si="50"/>
        <v>0.54065974373543257</v>
      </c>
      <c r="I353" s="53">
        <f t="shared" si="51"/>
        <v>0.10384734774078261</v>
      </c>
      <c r="J353" s="53">
        <f t="shared" si="52"/>
        <v>0.43681239599464999</v>
      </c>
      <c r="K353" s="53">
        <f t="shared" si="53"/>
        <v>0.45934025626456743</v>
      </c>
      <c r="L353" s="35"/>
      <c r="M353" s="35"/>
      <c r="N353"/>
      <c r="O353"/>
      <c r="P353"/>
      <c r="Q353"/>
      <c r="R353"/>
      <c r="S353"/>
      <c r="T353"/>
    </row>
    <row r="354" spans="1:20" s="39" customFormat="1" x14ac:dyDescent="0.25">
      <c r="A354">
        <f t="shared" si="54"/>
        <v>342</v>
      </c>
      <c r="B354" s="51">
        <f t="shared" si="49"/>
        <v>0.64360622892413866</v>
      </c>
      <c r="C354" s="51">
        <f t="shared" si="55"/>
        <v>-3.5492353574497718E-2</v>
      </c>
      <c r="D354" s="239">
        <v>1</v>
      </c>
      <c r="E354" s="239">
        <v>0.87224013892334418</v>
      </c>
      <c r="F354" s="239">
        <v>0.74423220044653937</v>
      </c>
      <c r="G354" s="39">
        <f t="shared" si="56"/>
        <v>0.82670846238005125</v>
      </c>
      <c r="H354" s="32">
        <f t="shared" si="50"/>
        <v>0.58577102209004916</v>
      </c>
      <c r="I354" s="53">
        <f t="shared" si="51"/>
        <v>0.12701652006167347</v>
      </c>
      <c r="J354" s="53">
        <f t="shared" si="52"/>
        <v>0.45875450202837575</v>
      </c>
      <c r="K354" s="53">
        <f t="shared" si="53"/>
        <v>0.41422897790995078</v>
      </c>
      <c r="L354" s="35"/>
      <c r="M354" s="35"/>
      <c r="N354"/>
      <c r="O354"/>
      <c r="P354"/>
      <c r="Q354"/>
      <c r="R354"/>
      <c r="S354"/>
      <c r="T354"/>
    </row>
    <row r="355" spans="1:20" s="39" customFormat="1" x14ac:dyDescent="0.25">
      <c r="A355">
        <f t="shared" si="54"/>
        <v>343</v>
      </c>
      <c r="B355" s="51">
        <f t="shared" si="49"/>
        <v>0.6081138753496409</v>
      </c>
      <c r="C355" s="51">
        <f t="shared" si="55"/>
        <v>-3.6486721336346312E-2</v>
      </c>
      <c r="D355" s="239">
        <v>1</v>
      </c>
      <c r="E355" s="239">
        <v>0.87224013892334418</v>
      </c>
      <c r="F355" s="239">
        <v>0.74423220044653937</v>
      </c>
      <c r="G355" s="39">
        <f t="shared" si="56"/>
        <v>0.83544315436125705</v>
      </c>
      <c r="H355" s="32">
        <f t="shared" si="50"/>
        <v>0.63019751460724138</v>
      </c>
      <c r="I355" s="53">
        <f t="shared" si="51"/>
        <v>0.15357473469347679</v>
      </c>
      <c r="J355" s="53">
        <f t="shared" si="52"/>
        <v>0.47662277991376462</v>
      </c>
      <c r="K355" s="53">
        <f t="shared" si="53"/>
        <v>0.36980248539275856</v>
      </c>
      <c r="L355" s="35"/>
      <c r="M355" s="35"/>
      <c r="N355"/>
      <c r="O355"/>
      <c r="P355"/>
      <c r="Q355"/>
      <c r="R355"/>
      <c r="S355"/>
      <c r="T355"/>
    </row>
    <row r="356" spans="1:20" s="39" customFormat="1" x14ac:dyDescent="0.25">
      <c r="A356">
        <f t="shared" si="54"/>
        <v>344</v>
      </c>
      <c r="B356" s="51">
        <f t="shared" si="49"/>
        <v>0.57162715401329456</v>
      </c>
      <c r="C356" s="51">
        <f t="shared" si="55"/>
        <v>-3.7085097534795754E-2</v>
      </c>
      <c r="D356" s="239">
        <v>1</v>
      </c>
      <c r="E356" s="239">
        <v>0.87224013892334418</v>
      </c>
      <c r="F356" s="239">
        <v>0.74423220044653937</v>
      </c>
      <c r="G356" s="39">
        <f t="shared" si="56"/>
        <v>0.84452317189394122</v>
      </c>
      <c r="H356" s="32">
        <f t="shared" si="50"/>
        <v>0.67324239679466125</v>
      </c>
      <c r="I356" s="53">
        <f t="shared" si="51"/>
        <v>0.18350329517874966</v>
      </c>
      <c r="J356" s="53">
        <f t="shared" si="52"/>
        <v>0.48973910161591155</v>
      </c>
      <c r="K356" s="53">
        <f t="shared" si="53"/>
        <v>0.32675760320533875</v>
      </c>
      <c r="L356" s="35"/>
      <c r="M356" s="35"/>
      <c r="N356"/>
      <c r="O356"/>
      <c r="P356"/>
      <c r="Q356"/>
      <c r="R356"/>
      <c r="S356"/>
      <c r="T356"/>
    </row>
    <row r="357" spans="1:20" s="39" customFormat="1" x14ac:dyDescent="0.25">
      <c r="A357">
        <f t="shared" si="54"/>
        <v>345</v>
      </c>
      <c r="B357" s="51">
        <f t="shared" si="49"/>
        <v>0.53454205647849884</v>
      </c>
      <c r="C357" s="51">
        <f t="shared" si="55"/>
        <v>0</v>
      </c>
      <c r="D357" s="52">
        <v>1</v>
      </c>
      <c r="E357" s="52">
        <v>1</v>
      </c>
      <c r="F357" s="52">
        <v>1</v>
      </c>
      <c r="G357" s="39">
        <f t="shared" si="56"/>
        <v>1</v>
      </c>
      <c r="H357" s="32">
        <f t="shared" si="50"/>
        <v>0.71426478985573738</v>
      </c>
      <c r="I357" s="53">
        <f t="shared" si="51"/>
        <v>0.21665109718726497</v>
      </c>
      <c r="J357" s="53">
        <f t="shared" si="52"/>
        <v>0.49761369266847238</v>
      </c>
      <c r="K357" s="53">
        <f t="shared" si="53"/>
        <v>0.28573521014426262</v>
      </c>
      <c r="L357" s="35"/>
      <c r="M357" s="35"/>
      <c r="N357"/>
      <c r="O357"/>
      <c r="P357"/>
      <c r="Q357"/>
      <c r="R357"/>
      <c r="S357"/>
      <c r="T357"/>
    </row>
    <row r="358" spans="1:20" s="39" customFormat="1" x14ac:dyDescent="0.25">
      <c r="A358">
        <f t="shared" si="54"/>
        <v>346</v>
      </c>
      <c r="B358" s="51">
        <f t="shared" si="49"/>
        <v>0.53454205647849884</v>
      </c>
      <c r="C358" s="51">
        <f t="shared" si="55"/>
        <v>0</v>
      </c>
      <c r="D358" s="52">
        <v>1</v>
      </c>
      <c r="E358" s="52">
        <v>1</v>
      </c>
      <c r="F358" s="52">
        <v>1</v>
      </c>
      <c r="G358" s="39">
        <f t="shared" si="56"/>
        <v>1</v>
      </c>
      <c r="H358" s="32">
        <f t="shared" si="50"/>
        <v>0.71426478985573738</v>
      </c>
      <c r="I358" s="53">
        <f t="shared" si="51"/>
        <v>0.21665109718726497</v>
      </c>
      <c r="J358" s="53">
        <f t="shared" si="52"/>
        <v>0.49761369266847238</v>
      </c>
      <c r="K358" s="53">
        <f t="shared" si="53"/>
        <v>0.28573521014426262</v>
      </c>
      <c r="L358" s="35"/>
      <c r="M358" s="35"/>
      <c r="N358"/>
      <c r="O358"/>
      <c r="P358"/>
      <c r="Q358"/>
      <c r="R358"/>
      <c r="S358"/>
      <c r="T358"/>
    </row>
    <row r="359" spans="1:20" s="39" customFormat="1" x14ac:dyDescent="0.25">
      <c r="A359">
        <f t="shared" si="54"/>
        <v>347</v>
      </c>
      <c r="B359" s="51">
        <f t="shared" si="49"/>
        <v>0.53454205647849884</v>
      </c>
      <c r="C359" s="51">
        <f t="shared" si="55"/>
        <v>0</v>
      </c>
      <c r="D359" s="52">
        <v>1</v>
      </c>
      <c r="E359" s="52">
        <v>1</v>
      </c>
      <c r="F359" s="52">
        <v>1</v>
      </c>
      <c r="G359" s="39">
        <f t="shared" si="56"/>
        <v>1</v>
      </c>
      <c r="H359" s="32">
        <f t="shared" si="50"/>
        <v>0.71426478985573738</v>
      </c>
      <c r="I359" s="53">
        <f t="shared" si="51"/>
        <v>0.21665109718726497</v>
      </c>
      <c r="J359" s="53">
        <f t="shared" si="52"/>
        <v>0.49761369266847238</v>
      </c>
      <c r="K359" s="53">
        <f t="shared" si="53"/>
        <v>0.28573521014426262</v>
      </c>
      <c r="L359" s="35"/>
      <c r="M359" s="35"/>
      <c r="N359"/>
      <c r="O359"/>
      <c r="P359"/>
      <c r="Q359"/>
      <c r="R359"/>
      <c r="S359"/>
      <c r="T359"/>
    </row>
    <row r="360" spans="1:20" s="39" customFormat="1" x14ac:dyDescent="0.25">
      <c r="A360">
        <f t="shared" si="54"/>
        <v>348</v>
      </c>
      <c r="B360" s="51">
        <f t="shared" si="49"/>
        <v>0.53454205647849884</v>
      </c>
      <c r="C360" s="51">
        <f t="shared" si="55"/>
        <v>0</v>
      </c>
      <c r="D360" s="52">
        <v>1</v>
      </c>
      <c r="E360" s="52">
        <v>1</v>
      </c>
      <c r="F360" s="52">
        <v>1</v>
      </c>
      <c r="G360" s="39">
        <f t="shared" si="56"/>
        <v>1</v>
      </c>
      <c r="H360" s="32">
        <f t="shared" si="50"/>
        <v>0.71426478985573738</v>
      </c>
      <c r="I360" s="53">
        <f t="shared" si="51"/>
        <v>0.21665109718726497</v>
      </c>
      <c r="J360" s="53">
        <f t="shared" si="52"/>
        <v>0.49761369266847238</v>
      </c>
      <c r="K360" s="53">
        <f t="shared" si="53"/>
        <v>0.28573521014426262</v>
      </c>
      <c r="L360" s="35"/>
      <c r="M360" s="35"/>
      <c r="N360"/>
      <c r="O360"/>
      <c r="P360"/>
      <c r="Q360"/>
      <c r="R360"/>
      <c r="S360"/>
      <c r="T360"/>
    </row>
    <row r="361" spans="1:20" s="39" customFormat="1" x14ac:dyDescent="0.25">
      <c r="A361">
        <f t="shared" si="54"/>
        <v>349</v>
      </c>
      <c r="B361" s="51">
        <f t="shared" si="49"/>
        <v>0.53454205647849884</v>
      </c>
      <c r="C361" s="51">
        <f t="shared" si="55"/>
        <v>0</v>
      </c>
      <c r="D361" s="52">
        <v>1</v>
      </c>
      <c r="E361" s="52">
        <v>1</v>
      </c>
      <c r="F361" s="52">
        <v>1</v>
      </c>
      <c r="G361" s="39">
        <f t="shared" si="56"/>
        <v>1</v>
      </c>
      <c r="H361" s="32">
        <f t="shared" si="50"/>
        <v>0.71426478985573738</v>
      </c>
      <c r="I361" s="53">
        <f t="shared" si="51"/>
        <v>0.21665109718726497</v>
      </c>
      <c r="J361" s="53">
        <f t="shared" si="52"/>
        <v>0.49761369266847238</v>
      </c>
      <c r="K361" s="53">
        <f t="shared" si="53"/>
        <v>0.28573521014426262</v>
      </c>
      <c r="L361" s="35"/>
      <c r="M361" s="35"/>
      <c r="N361"/>
      <c r="O361"/>
      <c r="P361"/>
      <c r="Q361"/>
      <c r="R361"/>
      <c r="S361"/>
      <c r="T361"/>
    </row>
    <row r="362" spans="1:20" s="39" customFormat="1" x14ac:dyDescent="0.25">
      <c r="A362">
        <f t="shared" si="54"/>
        <v>350</v>
      </c>
      <c r="B362" s="51">
        <f t="shared" si="49"/>
        <v>0.53454205647849884</v>
      </c>
      <c r="C362" s="51">
        <f t="shared" si="55"/>
        <v>4.0238971142431135E-2</v>
      </c>
      <c r="D362" s="153">
        <v>0.71899999999999997</v>
      </c>
      <c r="E362" s="153">
        <v>0.85899999999999999</v>
      </c>
      <c r="F362" s="153">
        <v>1</v>
      </c>
      <c r="G362" s="39">
        <f t="shared" si="56"/>
        <v>0.86895751102412389</v>
      </c>
      <c r="H362" s="32">
        <f t="shared" si="50"/>
        <v>0.71426478985573738</v>
      </c>
      <c r="I362" s="53">
        <f t="shared" si="51"/>
        <v>0.21665109718726497</v>
      </c>
      <c r="J362" s="53">
        <f t="shared" si="52"/>
        <v>0.49761369266847238</v>
      </c>
      <c r="K362" s="53">
        <f t="shared" si="53"/>
        <v>0.28573521014426262</v>
      </c>
      <c r="L362" s="35"/>
      <c r="M362" s="35"/>
      <c r="N362"/>
      <c r="O362"/>
      <c r="P362"/>
      <c r="Q362"/>
      <c r="R362"/>
      <c r="S362"/>
      <c r="T362"/>
    </row>
    <row r="363" spans="1:20" s="39" customFormat="1" x14ac:dyDescent="0.25">
      <c r="A363">
        <f t="shared" si="54"/>
        <v>351</v>
      </c>
      <c r="B363" s="51">
        <f t="shared" si="49"/>
        <v>0.57478102762092997</v>
      </c>
      <c r="C363" s="51">
        <f t="shared" si="55"/>
        <v>3.9538840779293705E-2</v>
      </c>
      <c r="D363" s="153">
        <v>0.71899999999999997</v>
      </c>
      <c r="E363" s="153">
        <v>0.85899999999999999</v>
      </c>
      <c r="F363" s="153">
        <v>1</v>
      </c>
      <c r="G363" s="39">
        <f t="shared" si="56"/>
        <v>0.86895751102412389</v>
      </c>
      <c r="H363" s="32">
        <f t="shared" si="50"/>
        <v>0.66962677028702777</v>
      </c>
      <c r="I363" s="53">
        <f t="shared" si="51"/>
        <v>0.18081117447111231</v>
      </c>
      <c r="J363" s="53">
        <f t="shared" si="52"/>
        <v>0.48881559581591544</v>
      </c>
      <c r="K363" s="53">
        <f t="shared" si="53"/>
        <v>0.33037322971297228</v>
      </c>
      <c r="L363" s="35"/>
      <c r="M363" s="35"/>
      <c r="N363"/>
      <c r="O363"/>
      <c r="P363"/>
      <c r="Q363"/>
      <c r="R363"/>
      <c r="S363"/>
      <c r="T363"/>
    </row>
    <row r="364" spans="1:20" s="39" customFormat="1" x14ac:dyDescent="0.25">
      <c r="A364">
        <f t="shared" si="54"/>
        <v>352</v>
      </c>
      <c r="B364" s="51">
        <f t="shared" si="49"/>
        <v>0.61431986840022368</v>
      </c>
      <c r="C364" s="51">
        <f t="shared" si="55"/>
        <v>3.7847390479537758E-2</v>
      </c>
      <c r="D364" s="153">
        <v>0.71899999999999997</v>
      </c>
      <c r="E364" s="153">
        <v>0.85899999999999999</v>
      </c>
      <c r="F364" s="153">
        <v>1</v>
      </c>
      <c r="G364" s="39">
        <f t="shared" si="56"/>
        <v>0.88026906096357349</v>
      </c>
      <c r="H364" s="32">
        <f t="shared" si="50"/>
        <v>0.62261109928873193</v>
      </c>
      <c r="I364" s="53">
        <f t="shared" si="51"/>
        <v>0.14874916391082077</v>
      </c>
      <c r="J364" s="53">
        <f t="shared" si="52"/>
        <v>0.4738619353779111</v>
      </c>
      <c r="K364" s="53">
        <f t="shared" si="53"/>
        <v>0.37738890071126813</v>
      </c>
      <c r="L364" s="35"/>
      <c r="M364" s="35"/>
      <c r="N364"/>
      <c r="O364"/>
      <c r="P364"/>
      <c r="Q364"/>
      <c r="R364"/>
      <c r="S364"/>
      <c r="T364"/>
    </row>
    <row r="365" spans="1:20" s="39" customFormat="1" x14ac:dyDescent="0.25">
      <c r="A365">
        <f t="shared" si="54"/>
        <v>353</v>
      </c>
      <c r="B365" s="51">
        <f t="shared" si="49"/>
        <v>0.65216725887976146</v>
      </c>
      <c r="C365" s="51">
        <f t="shared" si="55"/>
        <v>3.5793948335904317E-2</v>
      </c>
      <c r="D365" s="153">
        <v>0.71899999999999997</v>
      </c>
      <c r="E365" s="153">
        <v>0.85899999999999999</v>
      </c>
      <c r="F365" s="153">
        <v>1</v>
      </c>
      <c r="G365" s="39">
        <f t="shared" si="56"/>
        <v>0.89138695205277396</v>
      </c>
      <c r="H365" s="32">
        <f t="shared" si="50"/>
        <v>0.5746778664452582</v>
      </c>
      <c r="I365" s="53">
        <f t="shared" si="51"/>
        <v>0.12098761579521888</v>
      </c>
      <c r="J365" s="53">
        <f t="shared" si="52"/>
        <v>0.45369025065003932</v>
      </c>
      <c r="K365" s="53">
        <f t="shared" si="53"/>
        <v>0.4253221335547418</v>
      </c>
      <c r="L365" s="35"/>
      <c r="M365" s="35"/>
      <c r="N365"/>
      <c r="O365"/>
      <c r="P365"/>
      <c r="Q365"/>
      <c r="R365"/>
      <c r="S365"/>
      <c r="T365"/>
    </row>
    <row r="366" spans="1:20" s="39" customFormat="1" x14ac:dyDescent="0.25">
      <c r="A366">
        <f t="shared" si="54"/>
        <v>354</v>
      </c>
      <c r="B366" s="51">
        <f t="shared" si="49"/>
        <v>0.68796120721566578</v>
      </c>
      <c r="C366" s="51">
        <f t="shared" si="55"/>
        <v>3.3481696546320661E-2</v>
      </c>
      <c r="D366" s="153">
        <v>0.71899999999999997</v>
      </c>
      <c r="E366" s="153">
        <v>0.85899999999999999</v>
      </c>
      <c r="F366" s="153">
        <v>1</v>
      </c>
      <c r="G366" s="39">
        <f t="shared" si="56"/>
        <v>0.90203215461988795</v>
      </c>
      <c r="H366" s="32">
        <f t="shared" si="50"/>
        <v>0.52670937736636381</v>
      </c>
      <c r="I366" s="53">
        <f t="shared" si="51"/>
        <v>9.7368208202304671E-2</v>
      </c>
      <c r="J366" s="53">
        <f t="shared" si="52"/>
        <v>0.42934116916405912</v>
      </c>
      <c r="K366" s="53">
        <f t="shared" si="53"/>
        <v>0.47329062263363625</v>
      </c>
      <c r="L366" s="35"/>
      <c r="M366" s="35"/>
      <c r="N366"/>
      <c r="O366"/>
      <c r="P366"/>
      <c r="Q366"/>
      <c r="R366"/>
      <c r="S366"/>
      <c r="T366"/>
    </row>
    <row r="367" spans="1:20" s="39" customFormat="1" x14ac:dyDescent="0.25">
      <c r="A367">
        <f t="shared" si="54"/>
        <v>355</v>
      </c>
      <c r="B367" s="51">
        <f t="shared" si="49"/>
        <v>0.7214429037619865</v>
      </c>
      <c r="C367" s="51">
        <f t="shared" si="55"/>
        <v>3.100508026686595E-2</v>
      </c>
      <c r="D367" s="153">
        <v>0.71899999999999997</v>
      </c>
      <c r="E367" s="153">
        <v>0.85899999999999999</v>
      </c>
      <c r="F367" s="153">
        <v>1</v>
      </c>
      <c r="G367" s="39">
        <f t="shared" si="56"/>
        <v>0.91210242864302016</v>
      </c>
      <c r="H367" s="32">
        <f t="shared" si="50"/>
        <v>0.47952013661147308</v>
      </c>
      <c r="I367" s="53">
        <f t="shared" si="51"/>
        <v>7.759405586455391E-2</v>
      </c>
      <c r="J367" s="53">
        <f t="shared" si="52"/>
        <v>0.40192608074691916</v>
      </c>
      <c r="K367" s="53">
        <f t="shared" si="53"/>
        <v>0.52047986338852692</v>
      </c>
      <c r="L367" s="35"/>
      <c r="M367" s="35"/>
      <c r="N367"/>
      <c r="O367"/>
      <c r="P367"/>
      <c r="Q367"/>
      <c r="R367"/>
      <c r="S367"/>
      <c r="T367"/>
    </row>
    <row r="368" spans="1:20" s="39" customFormat="1" x14ac:dyDescent="0.25">
      <c r="A368">
        <f t="shared" si="54"/>
        <v>356</v>
      </c>
      <c r="B368" s="51">
        <f t="shared" si="49"/>
        <v>0.75244798402885249</v>
      </c>
      <c r="C368" s="51">
        <f t="shared" si="55"/>
        <v>2.8450638967746567E-2</v>
      </c>
      <c r="D368" s="153">
        <v>0.71899999999999997</v>
      </c>
      <c r="E368" s="153">
        <v>0.85899999999999999</v>
      </c>
      <c r="F368" s="153">
        <v>1</v>
      </c>
      <c r="G368" s="39">
        <f t="shared" si="56"/>
        <v>0.92152449291674476</v>
      </c>
      <c r="H368" s="32">
        <f t="shared" si="50"/>
        <v>0.43382203133091574</v>
      </c>
      <c r="I368" s="53">
        <f t="shared" si="51"/>
        <v>6.128200061137927E-2</v>
      </c>
      <c r="J368" s="53">
        <f t="shared" si="52"/>
        <v>0.37254003071953645</v>
      </c>
      <c r="K368" s="53">
        <f t="shared" si="53"/>
        <v>0.56617796866908421</v>
      </c>
      <c r="L368" s="35"/>
      <c r="M368" s="35"/>
      <c r="N368"/>
      <c r="O368"/>
      <c r="P368"/>
      <c r="Q368"/>
      <c r="R368"/>
      <c r="S368"/>
      <c r="T368"/>
    </row>
    <row r="369" spans="1:20" s="39" customFormat="1" x14ac:dyDescent="0.25">
      <c r="A369">
        <f t="shared" si="54"/>
        <v>357</v>
      </c>
      <c r="B369" s="51">
        <f t="shared" si="49"/>
        <v>0.78089862299659907</v>
      </c>
      <c r="C369" s="51">
        <f t="shared" si="55"/>
        <v>2.5893041362905066E-2</v>
      </c>
      <c r="D369" s="153">
        <v>0.71899999999999997</v>
      </c>
      <c r="E369" s="153">
        <v>0.85899999999999999</v>
      </c>
      <c r="F369" s="153">
        <v>1</v>
      </c>
      <c r="G369" s="39">
        <f t="shared" si="56"/>
        <v>0.93025161349674779</v>
      </c>
      <c r="H369" s="32">
        <f t="shared" si="50"/>
        <v>0.39019734060201544</v>
      </c>
      <c r="I369" s="53">
        <f t="shared" si="51"/>
        <v>4.800541340478643E-2</v>
      </c>
      <c r="J369" s="53">
        <f t="shared" si="52"/>
        <v>0.34219192719722902</v>
      </c>
      <c r="K369" s="53">
        <f t="shared" si="53"/>
        <v>0.60980265939798461</v>
      </c>
      <c r="L369" s="35"/>
      <c r="M369" s="35"/>
      <c r="N369"/>
      <c r="O369"/>
      <c r="P369"/>
      <c r="Q369"/>
      <c r="R369"/>
      <c r="S369"/>
      <c r="T369"/>
    </row>
    <row r="370" spans="1:20" s="39" customFormat="1" x14ac:dyDescent="0.25">
      <c r="A370">
        <f t="shared" si="54"/>
        <v>358</v>
      </c>
      <c r="B370" s="51">
        <f t="shared" si="49"/>
        <v>0.80679166435950411</v>
      </c>
      <c r="C370" s="51">
        <f t="shared" si="55"/>
        <v>2.3393058514279488E-2</v>
      </c>
      <c r="D370" s="153">
        <v>0.71899999999999997</v>
      </c>
      <c r="E370" s="153">
        <v>0.85899999999999999</v>
      </c>
      <c r="F370" s="153">
        <v>1</v>
      </c>
      <c r="G370" s="39">
        <f t="shared" si="56"/>
        <v>0.93826141709844579</v>
      </c>
      <c r="H370" s="32">
        <f t="shared" si="50"/>
        <v>0.34908721032002127</v>
      </c>
      <c r="I370" s="53">
        <f t="shared" si="51"/>
        <v>3.7329460960970513E-2</v>
      </c>
      <c r="J370" s="53">
        <f t="shared" si="52"/>
        <v>0.31175774935905076</v>
      </c>
      <c r="K370" s="53">
        <f t="shared" si="53"/>
        <v>0.65091278967997879</v>
      </c>
      <c r="L370" s="35"/>
      <c r="M370" s="35"/>
      <c r="N370"/>
      <c r="O370"/>
      <c r="P370"/>
      <c r="Q370"/>
      <c r="R370"/>
      <c r="S370"/>
      <c r="T370"/>
    </row>
    <row r="371" spans="1:20" s="39" customFormat="1" x14ac:dyDescent="0.25">
      <c r="A371">
        <f t="shared" si="54"/>
        <v>359</v>
      </c>
      <c r="B371" s="51">
        <f t="shared" si="49"/>
        <v>0.83018472287378364</v>
      </c>
      <c r="C371" s="51">
        <f t="shared" si="55"/>
        <v>2.0997208507055883E-2</v>
      </c>
      <c r="D371" s="153">
        <v>0.71899999999999997</v>
      </c>
      <c r="E371" s="153">
        <v>0.85899999999999999</v>
      </c>
      <c r="F371" s="153">
        <v>1</v>
      </c>
      <c r="G371" s="39">
        <f t="shared" si="56"/>
        <v>0.94555257881034116</v>
      </c>
      <c r="H371" s="32">
        <f t="shared" si="50"/>
        <v>0.31079332590697906</v>
      </c>
      <c r="I371" s="53">
        <f t="shared" si="51"/>
        <v>2.8837228345453662E-2</v>
      </c>
      <c r="J371" s="53">
        <f t="shared" si="52"/>
        <v>0.2819560975615254</v>
      </c>
      <c r="K371" s="53">
        <f t="shared" si="53"/>
        <v>0.68920667409302094</v>
      </c>
      <c r="L371" s="35"/>
      <c r="M371" s="35"/>
      <c r="N371"/>
      <c r="O371"/>
      <c r="P371"/>
      <c r="Q371"/>
      <c r="R371"/>
      <c r="S371"/>
      <c r="T371"/>
    </row>
    <row r="372" spans="1:20" s="39" customFormat="1" x14ac:dyDescent="0.25">
      <c r="A372">
        <f t="shared" si="54"/>
        <v>360</v>
      </c>
      <c r="B372" s="51">
        <f t="shared" si="49"/>
        <v>0.85118193138083953</v>
      </c>
      <c r="C372" s="51">
        <f t="shared" si="55"/>
        <v>0</v>
      </c>
      <c r="D372" s="52">
        <v>1</v>
      </c>
      <c r="E372" s="52">
        <v>1</v>
      </c>
      <c r="F372" s="52">
        <v>1</v>
      </c>
      <c r="G372" s="39">
        <f t="shared" si="56"/>
        <v>1</v>
      </c>
      <c r="H372" s="32">
        <f t="shared" si="50"/>
        <v>0.27548931969078377</v>
      </c>
      <c r="I372" s="53">
        <f t="shared" si="51"/>
        <v>2.2146817547537154E-2</v>
      </c>
      <c r="J372" s="53">
        <f t="shared" si="52"/>
        <v>0.25334250214324661</v>
      </c>
      <c r="K372" s="53">
        <f t="shared" si="53"/>
        <v>0.72451068030921617</v>
      </c>
      <c r="L372" s="35"/>
      <c r="M372" s="35"/>
      <c r="N372"/>
      <c r="O372"/>
      <c r="P372"/>
      <c r="Q372"/>
      <c r="R372"/>
      <c r="S372"/>
      <c r="T372"/>
    </row>
    <row r="373" spans="1:20" s="39" customFormat="1" x14ac:dyDescent="0.25">
      <c r="A373">
        <f t="shared" si="54"/>
        <v>361</v>
      </c>
      <c r="B373" s="51">
        <f t="shared" si="49"/>
        <v>0.85118193138083953</v>
      </c>
      <c r="C373" s="51">
        <f t="shared" si="55"/>
        <v>0</v>
      </c>
      <c r="D373" s="52">
        <v>1</v>
      </c>
      <c r="E373" s="52">
        <v>1</v>
      </c>
      <c r="F373" s="52">
        <v>1</v>
      </c>
      <c r="G373" s="39">
        <f t="shared" si="56"/>
        <v>1</v>
      </c>
      <c r="H373" s="32">
        <f t="shared" si="50"/>
        <v>0.27548931969078377</v>
      </c>
      <c r="I373" s="53">
        <f t="shared" si="51"/>
        <v>2.2146817547537154E-2</v>
      </c>
      <c r="J373" s="53">
        <f t="shared" si="52"/>
        <v>0.25334250214324661</v>
      </c>
      <c r="K373" s="53">
        <f t="shared" si="53"/>
        <v>0.72451068030921617</v>
      </c>
      <c r="L373" s="35"/>
      <c r="M373" s="35"/>
      <c r="N373"/>
      <c r="O373"/>
      <c r="P373"/>
      <c r="Q373"/>
      <c r="R373"/>
      <c r="S373"/>
      <c r="T373"/>
    </row>
    <row r="374" spans="1:20" s="39" customFormat="1" x14ac:dyDescent="0.25">
      <c r="A374">
        <f t="shared" si="54"/>
        <v>362</v>
      </c>
      <c r="B374" s="51">
        <f t="shared" si="49"/>
        <v>0.85118193138083953</v>
      </c>
      <c r="C374" s="51">
        <f t="shared" si="55"/>
        <v>0</v>
      </c>
      <c r="D374" s="52">
        <v>1</v>
      </c>
      <c r="E374" s="52">
        <v>1</v>
      </c>
      <c r="F374" s="52">
        <v>1</v>
      </c>
      <c r="G374" s="39">
        <f t="shared" si="56"/>
        <v>1</v>
      </c>
      <c r="H374" s="32">
        <f t="shared" si="50"/>
        <v>0.27548931969078377</v>
      </c>
      <c r="I374" s="53">
        <f t="shared" si="51"/>
        <v>2.2146817547537154E-2</v>
      </c>
      <c r="J374" s="53">
        <f t="shared" si="52"/>
        <v>0.25334250214324661</v>
      </c>
      <c r="K374" s="53">
        <f t="shared" si="53"/>
        <v>0.72451068030921617</v>
      </c>
      <c r="L374" s="35"/>
      <c r="M374" s="35"/>
      <c r="N374"/>
      <c r="O374"/>
      <c r="P374"/>
      <c r="Q374"/>
      <c r="R374"/>
      <c r="S374"/>
      <c r="T374"/>
    </row>
    <row r="375" spans="1:20" s="39" customFormat="1" x14ac:dyDescent="0.25">
      <c r="A375">
        <f t="shared" si="54"/>
        <v>363</v>
      </c>
      <c r="B375" s="51">
        <f t="shared" si="49"/>
        <v>0.85118193138083953</v>
      </c>
      <c r="C375" s="51">
        <f t="shared" si="55"/>
        <v>0</v>
      </c>
      <c r="D375" s="52">
        <v>1</v>
      </c>
      <c r="E375" s="52">
        <v>1</v>
      </c>
      <c r="F375" s="52">
        <v>1</v>
      </c>
      <c r="G375" s="39">
        <f t="shared" si="56"/>
        <v>1</v>
      </c>
      <c r="H375" s="32">
        <f t="shared" si="50"/>
        <v>0.27548931969078377</v>
      </c>
      <c r="I375" s="53">
        <f t="shared" si="51"/>
        <v>2.2146817547537154E-2</v>
      </c>
      <c r="J375" s="53">
        <f t="shared" si="52"/>
        <v>0.25334250214324661</v>
      </c>
      <c r="K375" s="53">
        <f t="shared" si="53"/>
        <v>0.72451068030921617</v>
      </c>
      <c r="L375" s="35"/>
      <c r="M375" s="35"/>
      <c r="N375"/>
      <c r="O375"/>
      <c r="P375"/>
      <c r="Q375"/>
      <c r="R375"/>
      <c r="S375"/>
      <c r="T375"/>
    </row>
    <row r="376" spans="1:20" s="39" customFormat="1" x14ac:dyDescent="0.25">
      <c r="A376">
        <f t="shared" si="54"/>
        <v>364</v>
      </c>
      <c r="B376" s="51">
        <f t="shared" si="49"/>
        <v>0.85118193138083953</v>
      </c>
      <c r="C376" s="51">
        <f t="shared" si="55"/>
        <v>0</v>
      </c>
      <c r="D376" s="52">
        <v>1</v>
      </c>
      <c r="E376" s="52">
        <v>1</v>
      </c>
      <c r="F376" s="52">
        <v>1</v>
      </c>
      <c r="G376" s="39">
        <f t="shared" si="56"/>
        <v>1</v>
      </c>
      <c r="H376" s="32">
        <f t="shared" si="50"/>
        <v>0.27548931969078377</v>
      </c>
      <c r="I376" s="53">
        <f t="shared" si="51"/>
        <v>2.2146817547537154E-2</v>
      </c>
      <c r="J376" s="53">
        <f t="shared" si="52"/>
        <v>0.25334250214324661</v>
      </c>
      <c r="K376" s="53">
        <f t="shared" si="53"/>
        <v>0.72451068030921617</v>
      </c>
      <c r="L376" s="35"/>
      <c r="M376" s="35"/>
      <c r="N376"/>
      <c r="O376"/>
      <c r="P376"/>
      <c r="Q376"/>
      <c r="R376"/>
      <c r="S376"/>
      <c r="T376"/>
    </row>
    <row r="377" spans="1:20" s="39" customFormat="1" x14ac:dyDescent="0.25">
      <c r="A377">
        <f t="shared" si="54"/>
        <v>365</v>
      </c>
      <c r="B377" s="51">
        <f t="shared" si="49"/>
        <v>0.85118193138083953</v>
      </c>
      <c r="C377" s="51">
        <f t="shared" si="55"/>
        <v>-2.0720567850669031E-2</v>
      </c>
      <c r="D377" s="239">
        <v>1</v>
      </c>
      <c r="E377" s="239">
        <v>0.87224013892334418</v>
      </c>
      <c r="F377" s="239">
        <v>0.74423220044653937</v>
      </c>
      <c r="G377" s="39">
        <f t="shared" si="56"/>
        <v>0.78232649466569737</v>
      </c>
      <c r="H377" s="32">
        <f t="shared" si="50"/>
        <v>0.27548931969078377</v>
      </c>
      <c r="I377" s="53">
        <f t="shared" si="51"/>
        <v>2.2146817547537154E-2</v>
      </c>
      <c r="J377" s="53">
        <f t="shared" si="52"/>
        <v>0.25334250214324661</v>
      </c>
      <c r="K377" s="53">
        <f t="shared" si="53"/>
        <v>0.72451068030921617</v>
      </c>
      <c r="L377" s="35"/>
      <c r="M377" s="35"/>
      <c r="N377"/>
      <c r="O377"/>
      <c r="P377"/>
      <c r="Q377"/>
      <c r="R377"/>
      <c r="S377"/>
      <c r="T377"/>
    </row>
    <row r="378" spans="1:20" s="39" customFormat="1" x14ac:dyDescent="0.25">
      <c r="A378">
        <f t="shared" si="54"/>
        <v>366</v>
      </c>
      <c r="B378" s="51">
        <f t="shared" si="49"/>
        <v>0.83046136353017053</v>
      </c>
      <c r="C378" s="51">
        <f t="shared" si="55"/>
        <v>-2.3030017414727325E-2</v>
      </c>
      <c r="D378" s="239">
        <v>1</v>
      </c>
      <c r="E378" s="239">
        <v>0.87224013892334418</v>
      </c>
      <c r="F378" s="239">
        <v>0.74423220044653937</v>
      </c>
      <c r="G378" s="39">
        <f t="shared" si="56"/>
        <v>0.78232649466569737</v>
      </c>
      <c r="H378" s="32">
        <f t="shared" si="50"/>
        <v>0.31033392368360996</v>
      </c>
      <c r="I378" s="53">
        <f t="shared" si="51"/>
        <v>2.8743349256048992E-2</v>
      </c>
      <c r="J378" s="53">
        <f t="shared" si="52"/>
        <v>0.28159057442756097</v>
      </c>
      <c r="K378" s="53">
        <f t="shared" si="53"/>
        <v>0.6896660763163901</v>
      </c>
      <c r="L378" s="35"/>
      <c r="M378" s="35"/>
      <c r="N378"/>
      <c r="O378"/>
      <c r="P378"/>
      <c r="Q378"/>
      <c r="R378"/>
      <c r="S378"/>
      <c r="T378"/>
    </row>
    <row r="379" spans="1:20" s="39" customFormat="1" x14ac:dyDescent="0.25">
      <c r="A379">
        <f t="shared" si="54"/>
        <v>367</v>
      </c>
      <c r="B379" s="51">
        <f t="shared" si="49"/>
        <v>0.8074313461154432</v>
      </c>
      <c r="C379" s="51">
        <f t="shared" si="55"/>
        <v>-2.5260616106235811E-2</v>
      </c>
      <c r="D379" s="239">
        <v>1</v>
      </c>
      <c r="E379" s="239">
        <v>0.87224013892334418</v>
      </c>
      <c r="F379" s="239">
        <v>0.74423220044653937</v>
      </c>
      <c r="G379" s="39">
        <f t="shared" si="56"/>
        <v>0.78762965256452699</v>
      </c>
      <c r="H379" s="32">
        <f t="shared" si="50"/>
        <v>0.34805462131020337</v>
      </c>
      <c r="I379" s="53">
        <f t="shared" si="51"/>
        <v>3.7082686458910233E-2</v>
      </c>
      <c r="J379" s="53">
        <f t="shared" si="52"/>
        <v>0.31097193485129315</v>
      </c>
      <c r="K379" s="53">
        <f t="shared" si="53"/>
        <v>0.65194537868979663</v>
      </c>
      <c r="L379" s="35"/>
      <c r="M379" s="35"/>
      <c r="N379"/>
      <c r="O379"/>
      <c r="P379"/>
      <c r="Q379"/>
      <c r="R379"/>
      <c r="S379"/>
      <c r="T379"/>
    </row>
    <row r="380" spans="1:20" s="39" customFormat="1" x14ac:dyDescent="0.25">
      <c r="A380">
        <f t="shared" si="54"/>
        <v>368</v>
      </c>
      <c r="B380" s="51">
        <f t="shared" si="49"/>
        <v>0.78217073000920734</v>
      </c>
      <c r="C380" s="51">
        <f t="shared" si="55"/>
        <v>-2.7473339781291781E-2</v>
      </c>
      <c r="D380" s="239">
        <v>1</v>
      </c>
      <c r="E380" s="239">
        <v>0.87224013892334418</v>
      </c>
      <c r="F380" s="239">
        <v>0.74423220044653937</v>
      </c>
      <c r="G380" s="39">
        <f t="shared" si="56"/>
        <v>0.79352363386812308</v>
      </c>
      <c r="H380" s="32">
        <f t="shared" si="50"/>
        <v>0.38820894911686366</v>
      </c>
      <c r="I380" s="53">
        <f t="shared" si="51"/>
        <v>4.7449590864721641E-2</v>
      </c>
      <c r="J380" s="53">
        <f t="shared" si="52"/>
        <v>0.34075935825214204</v>
      </c>
      <c r="K380" s="53">
        <f t="shared" si="53"/>
        <v>0.61179105088313634</v>
      </c>
      <c r="L380" s="35"/>
      <c r="M380" s="35"/>
      <c r="N380"/>
      <c r="O380"/>
      <c r="P380"/>
      <c r="Q380"/>
      <c r="R380"/>
      <c r="S380"/>
      <c r="T380"/>
    </row>
    <row r="381" spans="1:20" s="39" customFormat="1" x14ac:dyDescent="0.25">
      <c r="A381">
        <f t="shared" si="54"/>
        <v>369</v>
      </c>
      <c r="B381" s="51">
        <f t="shared" si="49"/>
        <v>0.7546973902279156</v>
      </c>
      <c r="C381" s="51">
        <f t="shared" si="55"/>
        <v>-2.9608870474073342E-2</v>
      </c>
      <c r="D381" s="239">
        <v>1</v>
      </c>
      <c r="E381" s="239">
        <v>0.87224013892334418</v>
      </c>
      <c r="F381" s="239">
        <v>0.74423220044653937</v>
      </c>
      <c r="G381" s="39">
        <f t="shared" si="56"/>
        <v>0.79998818085825696</v>
      </c>
      <c r="H381" s="32">
        <f t="shared" si="50"/>
        <v>0.43043184918317329</v>
      </c>
      <c r="I381" s="53">
        <f t="shared" si="51"/>
        <v>6.0173370360995515E-2</v>
      </c>
      <c r="J381" s="53">
        <f t="shared" si="52"/>
        <v>0.37025847882217777</v>
      </c>
      <c r="K381" s="53">
        <f t="shared" si="53"/>
        <v>0.56956815081682677</v>
      </c>
      <c r="L381" s="35"/>
      <c r="M381" s="35"/>
      <c r="N381"/>
      <c r="O381"/>
      <c r="P381"/>
      <c r="Q381"/>
      <c r="R381"/>
      <c r="S381"/>
      <c r="T381"/>
    </row>
    <row r="382" spans="1:20" s="39" customFormat="1" x14ac:dyDescent="0.25">
      <c r="A382">
        <f t="shared" si="54"/>
        <v>370</v>
      </c>
      <c r="B382" s="51">
        <f t="shared" si="49"/>
        <v>0.72508851975384225</v>
      </c>
      <c r="C382" s="51">
        <f t="shared" si="55"/>
        <v>-3.1601362137015067E-2</v>
      </c>
      <c r="D382" s="239">
        <v>1</v>
      </c>
      <c r="E382" s="239">
        <v>0.87224013892334418</v>
      </c>
      <c r="F382" s="239">
        <v>0.74423220044653937</v>
      </c>
      <c r="G382" s="39">
        <f t="shared" si="56"/>
        <v>0.8070186355530713</v>
      </c>
      <c r="H382" s="32">
        <f t="shared" si="50"/>
        <v>0.47424663852118187</v>
      </c>
      <c r="I382" s="53">
        <f t="shared" si="51"/>
        <v>7.5576321971133578E-2</v>
      </c>
      <c r="J382" s="53">
        <f t="shared" si="52"/>
        <v>0.39867031655004831</v>
      </c>
      <c r="K382" s="53">
        <f t="shared" si="53"/>
        <v>0.52575336147881813</v>
      </c>
      <c r="L382" s="35"/>
      <c r="M382" s="35"/>
      <c r="N382"/>
      <c r="O382"/>
      <c r="P382"/>
      <c r="Q382"/>
      <c r="R382"/>
      <c r="S382"/>
      <c r="T382"/>
    </row>
    <row r="383" spans="1:20" s="39" customFormat="1" x14ac:dyDescent="0.25">
      <c r="A383">
        <f t="shared" si="54"/>
        <v>371</v>
      </c>
      <c r="B383" s="51">
        <f t="shared" si="49"/>
        <v>0.69348715761682722</v>
      </c>
      <c r="C383" s="51">
        <f t="shared" si="55"/>
        <v>-3.3382904804739162E-2</v>
      </c>
      <c r="D383" s="239">
        <v>1</v>
      </c>
      <c r="E383" s="239">
        <v>0.87224013892334418</v>
      </c>
      <c r="F383" s="239">
        <v>0.74423220044653937</v>
      </c>
      <c r="G383" s="39">
        <f t="shared" si="56"/>
        <v>0.81459515536890692</v>
      </c>
      <c r="H383" s="32">
        <f t="shared" si="50"/>
        <v>0.51907556222053386</v>
      </c>
      <c r="I383" s="53">
        <f t="shared" si="51"/>
        <v>9.3950122545811712E-2</v>
      </c>
      <c r="J383" s="53">
        <f t="shared" si="52"/>
        <v>0.42512543967472211</v>
      </c>
      <c r="K383" s="53">
        <f t="shared" si="53"/>
        <v>0.48092443777946614</v>
      </c>
      <c r="L383" s="35"/>
      <c r="M383" s="35"/>
      <c r="N383"/>
      <c r="O383"/>
      <c r="P383"/>
      <c r="Q383"/>
      <c r="R383"/>
      <c r="S383"/>
      <c r="T383"/>
    </row>
    <row r="384" spans="1:20" s="39" customFormat="1" x14ac:dyDescent="0.25">
      <c r="A384">
        <f t="shared" si="54"/>
        <v>372</v>
      </c>
      <c r="B384" s="51">
        <f t="shared" si="49"/>
        <v>0.66010425281208807</v>
      </c>
      <c r="C384" s="51">
        <f t="shared" si="55"/>
        <v>-3.488811481422497E-2</v>
      </c>
      <c r="D384" s="239">
        <v>1</v>
      </c>
      <c r="E384" s="239">
        <v>0.87224013892334418</v>
      </c>
      <c r="F384" s="239">
        <v>0.74423220044653937</v>
      </c>
      <c r="G384" s="39">
        <f t="shared" si="56"/>
        <v>0.82268104768466599</v>
      </c>
      <c r="H384" s="32">
        <f t="shared" si="50"/>
        <v>0.56426237541939495</v>
      </c>
      <c r="I384" s="53">
        <f t="shared" si="51"/>
        <v>0.11552911895642895</v>
      </c>
      <c r="J384" s="53">
        <f t="shared" si="52"/>
        <v>0.44873325646296597</v>
      </c>
      <c r="K384" s="53">
        <f t="shared" si="53"/>
        <v>0.43573762458060505</v>
      </c>
      <c r="L384" s="35"/>
      <c r="M384" s="35"/>
      <c r="N384"/>
      <c r="O384"/>
      <c r="P384"/>
      <c r="Q384"/>
      <c r="R384"/>
      <c r="S384"/>
      <c r="T384"/>
    </row>
    <row r="385" spans="1:20" s="39" customFormat="1" x14ac:dyDescent="0.25">
      <c r="A385">
        <f t="shared" si="54"/>
        <v>373</v>
      </c>
      <c r="B385" s="51">
        <f t="shared" si="49"/>
        <v>0.62521613799786313</v>
      </c>
      <c r="C385" s="51">
        <f t="shared" si="55"/>
        <v>-3.6059130686863547E-2</v>
      </c>
      <c r="D385" s="239">
        <v>1</v>
      </c>
      <c r="E385" s="239">
        <v>0.87224013892334418</v>
      </c>
      <c r="F385" s="239">
        <v>0.74423220044653937</v>
      </c>
      <c r="G385" s="39">
        <f t="shared" si="56"/>
        <v>0.8312222480721827</v>
      </c>
      <c r="H385" s="32">
        <f t="shared" si="50"/>
        <v>0.609104780787037</v>
      </c>
      <c r="I385" s="53">
        <f t="shared" si="51"/>
        <v>0.14046294321723676</v>
      </c>
      <c r="J385" s="53">
        <f t="shared" si="52"/>
        <v>0.46864183756980021</v>
      </c>
      <c r="K385" s="53">
        <f t="shared" si="53"/>
        <v>0.39089521921296305</v>
      </c>
      <c r="L385" s="35"/>
      <c r="M385" s="35"/>
      <c r="N385"/>
      <c r="O385"/>
      <c r="P385"/>
      <c r="Q385"/>
      <c r="R385"/>
      <c r="S385"/>
      <c r="T385"/>
    </row>
    <row r="386" spans="1:20" s="39" customFormat="1" x14ac:dyDescent="0.25">
      <c r="A386">
        <f t="shared" si="54"/>
        <v>374</v>
      </c>
      <c r="B386" s="51">
        <f t="shared" si="49"/>
        <v>0.58915700731099963</v>
      </c>
      <c r="C386" s="51">
        <f t="shared" si="55"/>
        <v>-3.6850393050242326E-2</v>
      </c>
      <c r="D386" s="239">
        <v>1</v>
      </c>
      <c r="E386" s="239">
        <v>0.87224013892334418</v>
      </c>
      <c r="F386" s="239">
        <v>0.74423220044653937</v>
      </c>
      <c r="G386" s="39">
        <f t="shared" si="56"/>
        <v>0.84014797386330642</v>
      </c>
      <c r="H386" s="32">
        <f t="shared" si="50"/>
        <v>0.65289402073634673</v>
      </c>
      <c r="I386" s="53">
        <f t="shared" si="51"/>
        <v>0.16879196464165402</v>
      </c>
      <c r="J386" s="53">
        <f t="shared" si="52"/>
        <v>0.4841020560946927</v>
      </c>
      <c r="K386" s="53">
        <f t="shared" si="53"/>
        <v>0.34710597926365327</v>
      </c>
      <c r="L386" s="35"/>
      <c r="M386" s="35"/>
      <c r="N386"/>
      <c r="O386"/>
      <c r="P386"/>
      <c r="Q386"/>
      <c r="R386"/>
      <c r="S386"/>
      <c r="T386"/>
    </row>
    <row r="387" spans="1:20" s="39" customFormat="1" x14ac:dyDescent="0.25">
      <c r="A387">
        <f t="shared" si="54"/>
        <v>375</v>
      </c>
      <c r="B387" s="51">
        <f t="shared" si="49"/>
        <v>0.55230661426075733</v>
      </c>
      <c r="C387" s="51">
        <f t="shared" si="55"/>
        <v>0</v>
      </c>
      <c r="D387" s="52">
        <v>1</v>
      </c>
      <c r="E387" s="52">
        <v>1</v>
      </c>
      <c r="F387" s="52">
        <v>1</v>
      </c>
      <c r="G387" s="39">
        <f t="shared" si="56"/>
        <v>1</v>
      </c>
      <c r="H387" s="32">
        <f t="shared" si="50"/>
        <v>0.69495740384381899</v>
      </c>
      <c r="I387" s="53">
        <f t="shared" si="51"/>
        <v>0.20042936763466632</v>
      </c>
      <c r="J387" s="53">
        <f t="shared" si="52"/>
        <v>0.4945280362091527</v>
      </c>
      <c r="K387" s="53">
        <f t="shared" si="53"/>
        <v>0.30504259615618101</v>
      </c>
      <c r="L387" s="35"/>
      <c r="M387" s="35"/>
      <c r="N387"/>
      <c r="O387"/>
      <c r="P387"/>
      <c r="Q387"/>
      <c r="R387"/>
      <c r="S387"/>
      <c r="T387"/>
    </row>
    <row r="388" spans="1:20" s="39" customFormat="1" x14ac:dyDescent="0.25">
      <c r="A388">
        <f t="shared" si="54"/>
        <v>376</v>
      </c>
      <c r="B388" s="51">
        <f t="shared" si="49"/>
        <v>0.55230661426075733</v>
      </c>
      <c r="C388" s="51">
        <f t="shared" si="55"/>
        <v>0</v>
      </c>
      <c r="D388" s="52">
        <v>1</v>
      </c>
      <c r="E388" s="52">
        <v>1</v>
      </c>
      <c r="F388" s="52">
        <v>1</v>
      </c>
      <c r="G388" s="39">
        <f t="shared" si="56"/>
        <v>1</v>
      </c>
      <c r="H388" s="32">
        <f t="shared" si="50"/>
        <v>0.69495740384381899</v>
      </c>
      <c r="I388" s="53">
        <f t="shared" si="51"/>
        <v>0.20042936763466632</v>
      </c>
      <c r="J388" s="53">
        <f t="shared" si="52"/>
        <v>0.4945280362091527</v>
      </c>
      <c r="K388" s="53">
        <f t="shared" si="53"/>
        <v>0.30504259615618101</v>
      </c>
      <c r="L388" s="35"/>
      <c r="M388" s="35"/>
      <c r="N388"/>
      <c r="O388"/>
      <c r="P388"/>
      <c r="Q388"/>
      <c r="R388"/>
      <c r="S388"/>
      <c r="T388"/>
    </row>
    <row r="389" spans="1:20" s="39" customFormat="1" x14ac:dyDescent="0.25">
      <c r="A389">
        <f t="shared" si="54"/>
        <v>377</v>
      </c>
      <c r="B389" s="51">
        <f t="shared" si="49"/>
        <v>0.55230661426075733</v>
      </c>
      <c r="C389" s="51">
        <f t="shared" si="55"/>
        <v>0</v>
      </c>
      <c r="D389" s="52">
        <v>1</v>
      </c>
      <c r="E389" s="52">
        <v>1</v>
      </c>
      <c r="F389" s="52">
        <v>1</v>
      </c>
      <c r="G389" s="39">
        <f t="shared" si="56"/>
        <v>1</v>
      </c>
      <c r="H389" s="32">
        <f t="shared" si="50"/>
        <v>0.69495740384381899</v>
      </c>
      <c r="I389" s="53">
        <f t="shared" si="51"/>
        <v>0.20042936763466632</v>
      </c>
      <c r="J389" s="53">
        <f t="shared" si="52"/>
        <v>0.4945280362091527</v>
      </c>
      <c r="K389" s="53">
        <f t="shared" si="53"/>
        <v>0.30504259615618101</v>
      </c>
      <c r="L389" s="35"/>
      <c r="M389" s="35"/>
      <c r="N389"/>
      <c r="O389"/>
      <c r="P389"/>
      <c r="Q389"/>
      <c r="R389"/>
      <c r="S389"/>
      <c r="T389"/>
    </row>
    <row r="390" spans="1:20" s="39" customFormat="1" x14ac:dyDescent="0.25">
      <c r="A390">
        <f t="shared" si="54"/>
        <v>378</v>
      </c>
      <c r="B390" s="51">
        <f t="shared" si="49"/>
        <v>0.55230661426075733</v>
      </c>
      <c r="C390" s="51">
        <f t="shared" si="55"/>
        <v>0</v>
      </c>
      <c r="D390" s="52">
        <v>1</v>
      </c>
      <c r="E390" s="52">
        <v>1</v>
      </c>
      <c r="F390" s="52">
        <v>1</v>
      </c>
      <c r="G390" s="39">
        <f t="shared" si="56"/>
        <v>1</v>
      </c>
      <c r="H390" s="32">
        <f t="shared" si="50"/>
        <v>0.69495740384381899</v>
      </c>
      <c r="I390" s="53">
        <f t="shared" si="51"/>
        <v>0.20042936763466632</v>
      </c>
      <c r="J390" s="53">
        <f t="shared" si="52"/>
        <v>0.4945280362091527</v>
      </c>
      <c r="K390" s="53">
        <f t="shared" si="53"/>
        <v>0.30504259615618101</v>
      </c>
      <c r="L390" s="35"/>
      <c r="M390" s="35"/>
      <c r="N390"/>
      <c r="O390"/>
      <c r="P390"/>
      <c r="Q390"/>
      <c r="R390"/>
      <c r="S390"/>
      <c r="T390"/>
    </row>
    <row r="391" spans="1:20" s="39" customFormat="1" x14ac:dyDescent="0.25">
      <c r="A391">
        <f t="shared" si="54"/>
        <v>379</v>
      </c>
      <c r="B391" s="51">
        <f t="shared" si="49"/>
        <v>0.55230661426075733</v>
      </c>
      <c r="C391" s="51">
        <f t="shared" si="55"/>
        <v>0</v>
      </c>
      <c r="D391" s="52">
        <v>1</v>
      </c>
      <c r="E391" s="52">
        <v>1</v>
      </c>
      <c r="F391" s="52">
        <v>1</v>
      </c>
      <c r="G391" s="39">
        <f t="shared" si="56"/>
        <v>1</v>
      </c>
      <c r="H391" s="32">
        <f t="shared" si="50"/>
        <v>0.69495740384381899</v>
      </c>
      <c r="I391" s="53">
        <f t="shared" si="51"/>
        <v>0.20042936763466632</v>
      </c>
      <c r="J391" s="53">
        <f t="shared" si="52"/>
        <v>0.4945280362091527</v>
      </c>
      <c r="K391" s="53">
        <f t="shared" si="53"/>
        <v>0.30504259615618101</v>
      </c>
      <c r="L391" s="35"/>
      <c r="M391" s="35"/>
      <c r="N391"/>
      <c r="O391"/>
      <c r="P391"/>
      <c r="Q391"/>
      <c r="R391"/>
      <c r="S391"/>
      <c r="T391"/>
    </row>
    <row r="392" spans="1:20" s="39" customFormat="1" x14ac:dyDescent="0.25">
      <c r="A392">
        <f t="shared" si="54"/>
        <v>380</v>
      </c>
      <c r="B392" s="51">
        <f t="shared" ref="B392:B455" si="57">B391 + C391</f>
        <v>0.55230661426075733</v>
      </c>
      <c r="C392" s="51">
        <f t="shared" si="55"/>
        <v>3.9765996353428618E-2</v>
      </c>
      <c r="D392" s="240">
        <v>0.71899999999999997</v>
      </c>
      <c r="E392" s="240">
        <v>0.85899999999999999</v>
      </c>
      <c r="F392" s="240">
        <v>1</v>
      </c>
      <c r="G392" s="39">
        <f t="shared" si="56"/>
        <v>0.87395089458916819</v>
      </c>
      <c r="H392" s="32">
        <f t="shared" ref="H392:H455" si="58">(1-B392)^2 + 2*B392*(1-B392)</f>
        <v>0.69495740384381899</v>
      </c>
      <c r="I392" s="53">
        <f t="shared" ref="I392:I455" si="59">(1-B392)^2</f>
        <v>0.20042936763466632</v>
      </c>
      <c r="J392" s="53">
        <f t="shared" ref="J392:J455" si="60">2*B392*(1-B392)</f>
        <v>0.4945280362091527</v>
      </c>
      <c r="K392" s="53">
        <f t="shared" ref="K392:K455" si="61">B392^2</f>
        <v>0.30504259615618101</v>
      </c>
      <c r="L392" s="35"/>
      <c r="M392" s="35"/>
      <c r="N392"/>
      <c r="O392"/>
      <c r="P392"/>
      <c r="Q392"/>
      <c r="R392"/>
      <c r="S392"/>
      <c r="T392"/>
    </row>
    <row r="393" spans="1:20" s="39" customFormat="1" x14ac:dyDescent="0.25">
      <c r="A393">
        <f t="shared" si="54"/>
        <v>381</v>
      </c>
      <c r="B393" s="51">
        <f t="shared" si="57"/>
        <v>0.59207261061418592</v>
      </c>
      <c r="C393" s="51">
        <f t="shared" si="55"/>
        <v>3.8853633492846686E-2</v>
      </c>
      <c r="D393" s="240">
        <v>0.71899999999999997</v>
      </c>
      <c r="E393" s="240">
        <v>0.85899999999999999</v>
      </c>
      <c r="F393" s="240">
        <v>1</v>
      </c>
      <c r="G393" s="39">
        <f t="shared" si="56"/>
        <v>0.87395089458916819</v>
      </c>
      <c r="H393" s="32">
        <f t="shared" si="58"/>
        <v>0.64945002376050254</v>
      </c>
      <c r="I393" s="53">
        <f t="shared" si="59"/>
        <v>0.16640475501112559</v>
      </c>
      <c r="J393" s="53">
        <f t="shared" si="60"/>
        <v>0.48304526874937698</v>
      </c>
      <c r="K393" s="53">
        <f t="shared" si="61"/>
        <v>0.35054997623949741</v>
      </c>
      <c r="L393" s="35"/>
      <c r="M393" s="35"/>
      <c r="N393"/>
      <c r="O393"/>
      <c r="P393"/>
      <c r="Q393"/>
      <c r="R393"/>
      <c r="S393"/>
      <c r="T393"/>
    </row>
    <row r="394" spans="1:20" s="39" customFormat="1" x14ac:dyDescent="0.25">
      <c r="A394">
        <f t="shared" si="54"/>
        <v>382</v>
      </c>
      <c r="B394" s="51">
        <f t="shared" si="57"/>
        <v>0.63092624410703257</v>
      </c>
      <c r="C394" s="51">
        <f t="shared" si="55"/>
        <v>3.6996880047670079E-2</v>
      </c>
      <c r="D394" s="240">
        <v>0.71899999999999997</v>
      </c>
      <c r="E394" s="240">
        <v>0.85899999999999999</v>
      </c>
      <c r="F394" s="240">
        <v>1</v>
      </c>
      <c r="G394" s="39">
        <f t="shared" si="56"/>
        <v>0.88513088094821146</v>
      </c>
      <c r="H394" s="32">
        <f t="shared" si="58"/>
        <v>0.60193207449699315</v>
      </c>
      <c r="I394" s="53">
        <f t="shared" si="59"/>
        <v>0.1362154372889417</v>
      </c>
      <c r="J394" s="53">
        <f t="shared" si="60"/>
        <v>0.46571663720805145</v>
      </c>
      <c r="K394" s="53">
        <f t="shared" si="61"/>
        <v>0.39806792550300685</v>
      </c>
      <c r="L394" s="35"/>
      <c r="M394" s="35"/>
      <c r="N394"/>
      <c r="O394"/>
      <c r="P394"/>
      <c r="Q394"/>
      <c r="R394"/>
      <c r="S394"/>
      <c r="T394"/>
    </row>
    <row r="395" spans="1:20" s="39" customFormat="1" x14ac:dyDescent="0.25">
      <c r="A395">
        <f t="shared" si="54"/>
        <v>383</v>
      </c>
      <c r="B395" s="51">
        <f t="shared" si="57"/>
        <v>0.66792312415470267</v>
      </c>
      <c r="C395" s="51">
        <f t="shared" si="55"/>
        <v>3.4819645943608535E-2</v>
      </c>
      <c r="D395" s="240">
        <v>0.71899999999999997</v>
      </c>
      <c r="E395" s="240">
        <v>0.85899999999999999</v>
      </c>
      <c r="F395" s="240">
        <v>1</v>
      </c>
      <c r="G395" s="39">
        <f t="shared" si="56"/>
        <v>0.89605741627547209</v>
      </c>
      <c r="H395" s="32">
        <f t="shared" si="58"/>
        <v>0.55387870021942165</v>
      </c>
      <c r="I395" s="53">
        <f t="shared" si="59"/>
        <v>0.11027505147117302</v>
      </c>
      <c r="J395" s="53">
        <f t="shared" si="60"/>
        <v>0.44360364874824865</v>
      </c>
      <c r="K395" s="53">
        <f t="shared" si="61"/>
        <v>0.44612129978057835</v>
      </c>
      <c r="L395" s="35"/>
      <c r="M395" s="35"/>
      <c r="N395"/>
      <c r="O395"/>
      <c r="P395"/>
      <c r="Q395"/>
      <c r="R395"/>
      <c r="S395"/>
      <c r="T395"/>
    </row>
    <row r="396" spans="1:20" s="39" customFormat="1" x14ac:dyDescent="0.25">
      <c r="A396">
        <f t="shared" si="54"/>
        <v>384</v>
      </c>
      <c r="B396" s="51">
        <f t="shared" si="57"/>
        <v>0.70274277009831121</v>
      </c>
      <c r="C396" s="51">
        <f t="shared" si="55"/>
        <v>3.2425040671470617E-2</v>
      </c>
      <c r="D396" s="240">
        <v>0.71899999999999997</v>
      </c>
      <c r="E396" s="240">
        <v>0.85899999999999999</v>
      </c>
      <c r="F396" s="240">
        <v>1</v>
      </c>
      <c r="G396" s="39">
        <f t="shared" si="56"/>
        <v>0.90646459606309726</v>
      </c>
      <c r="H396" s="32">
        <f t="shared" si="58"/>
        <v>0.50615259907455212</v>
      </c>
      <c r="I396" s="53">
        <f t="shared" si="59"/>
        <v>8.8361860728825459E-2</v>
      </c>
      <c r="J396" s="53">
        <f t="shared" si="60"/>
        <v>0.41779073834572666</v>
      </c>
      <c r="K396" s="53">
        <f t="shared" si="61"/>
        <v>0.49384740092544788</v>
      </c>
      <c r="L396" s="35"/>
      <c r="M396" s="35"/>
      <c r="N396"/>
      <c r="O396"/>
      <c r="P396"/>
      <c r="Q396"/>
      <c r="R396"/>
      <c r="S396"/>
      <c r="T396"/>
    </row>
    <row r="397" spans="1:20" s="39" customFormat="1" x14ac:dyDescent="0.25">
      <c r="A397">
        <f t="shared" si="54"/>
        <v>385</v>
      </c>
      <c r="B397" s="51">
        <f t="shared" si="57"/>
        <v>0.73516781076978188</v>
      </c>
      <c r="C397" s="51">
        <f t="shared" si="55"/>
        <v>2.9904758363164995E-2</v>
      </c>
      <c r="D397" s="240">
        <v>0.71899999999999997</v>
      </c>
      <c r="E397" s="240">
        <v>0.85899999999999999</v>
      </c>
      <c r="F397" s="240">
        <v>1</v>
      </c>
      <c r="G397" s="39">
        <f t="shared" si="56"/>
        <v>0.91626182302845249</v>
      </c>
      <c r="H397" s="32">
        <f t="shared" si="58"/>
        <v>0.45952829000796619</v>
      </c>
      <c r="I397" s="53">
        <f t="shared" si="59"/>
        <v>7.0136088452470061E-2</v>
      </c>
      <c r="J397" s="53">
        <f t="shared" si="60"/>
        <v>0.38939220155549614</v>
      </c>
      <c r="K397" s="53">
        <f t="shared" si="61"/>
        <v>0.54047170999203387</v>
      </c>
      <c r="L397" s="35"/>
      <c r="M397" s="35"/>
      <c r="N397"/>
      <c r="O397"/>
      <c r="P397"/>
      <c r="Q397"/>
      <c r="R397"/>
      <c r="S397"/>
      <c r="T397"/>
    </row>
    <row r="398" spans="1:20" s="39" customFormat="1" x14ac:dyDescent="0.25">
      <c r="A398">
        <f t="shared" ref="A398:A461" si="62">A397+1</f>
        <v>386</v>
      </c>
      <c r="B398" s="51">
        <f t="shared" si="57"/>
        <v>0.76507256913294686</v>
      </c>
      <c r="C398" s="51">
        <f t="shared" si="55"/>
        <v>2.734057597780901E-2</v>
      </c>
      <c r="D398" s="240">
        <v>0.71899999999999997</v>
      </c>
      <c r="E398" s="240">
        <v>0.85899999999999999</v>
      </c>
      <c r="F398" s="240">
        <v>1</v>
      </c>
      <c r="G398" s="39">
        <f t="shared" si="56"/>
        <v>0.92538745872553108</v>
      </c>
      <c r="H398" s="32">
        <f t="shared" si="58"/>
        <v>0.41466396396031224</v>
      </c>
      <c r="I398" s="53">
        <f t="shared" si="59"/>
        <v>5.5190897773794032E-2</v>
      </c>
      <c r="J398" s="53">
        <f t="shared" si="60"/>
        <v>0.3594730661865182</v>
      </c>
      <c r="K398" s="53">
        <f t="shared" si="61"/>
        <v>0.58533603603968776</v>
      </c>
      <c r="L398" s="35"/>
      <c r="M398" s="35"/>
      <c r="N398"/>
      <c r="O398"/>
      <c r="P398"/>
      <c r="Q398"/>
      <c r="R398"/>
      <c r="S398"/>
      <c r="T398"/>
    </row>
    <row r="399" spans="1:20" s="39" customFormat="1" x14ac:dyDescent="0.25">
      <c r="A399">
        <f t="shared" si="62"/>
        <v>387</v>
      </c>
      <c r="B399" s="51">
        <f t="shared" si="57"/>
        <v>0.79241314511075589</v>
      </c>
      <c r="C399" s="51">
        <f t="shared" si="55"/>
        <v>2.4801290152071661E-2</v>
      </c>
      <c r="D399" s="240">
        <v>0.71899999999999997</v>
      </c>
      <c r="E399" s="240">
        <v>0.85899999999999999</v>
      </c>
      <c r="F399" s="240">
        <v>1</v>
      </c>
      <c r="G399" s="39">
        <f t="shared" si="56"/>
        <v>0.93380565539326477</v>
      </c>
      <c r="H399" s="32">
        <f t="shared" si="58"/>
        <v>0.37208140745568014</v>
      </c>
      <c r="I399" s="53">
        <f t="shared" si="59"/>
        <v>4.3092302322808092E-2</v>
      </c>
      <c r="J399" s="53">
        <f t="shared" si="60"/>
        <v>0.32898910513287205</v>
      </c>
      <c r="K399" s="53">
        <f t="shared" si="61"/>
        <v>0.62791859254431992</v>
      </c>
      <c r="L399" s="35"/>
      <c r="M399" s="35"/>
      <c r="N399"/>
      <c r="O399"/>
      <c r="P399"/>
      <c r="Q399"/>
      <c r="R399"/>
      <c r="S399"/>
      <c r="T399"/>
    </row>
    <row r="400" spans="1:20" s="39" customFormat="1" x14ac:dyDescent="0.25">
      <c r="A400">
        <f t="shared" si="62"/>
        <v>388</v>
      </c>
      <c r="B400" s="51">
        <f t="shared" si="57"/>
        <v>0.81721443526282755</v>
      </c>
      <c r="C400" s="51">
        <f t="shared" si="55"/>
        <v>2.2341467110505393E-2</v>
      </c>
      <c r="D400" s="240">
        <v>0.71899999999999997</v>
      </c>
      <c r="E400" s="240">
        <v>0.85899999999999999</v>
      </c>
      <c r="F400" s="240">
        <v>1</v>
      </c>
      <c r="G400" s="39">
        <f t="shared" si="56"/>
        <v>0.94150359922355598</v>
      </c>
      <c r="H400" s="32">
        <f t="shared" si="58"/>
        <v>0.33216056679805783</v>
      </c>
      <c r="I400" s="53">
        <f t="shared" si="59"/>
        <v>3.3410562676287059E-2</v>
      </c>
      <c r="J400" s="53">
        <f t="shared" si="60"/>
        <v>0.29875000412177077</v>
      </c>
      <c r="K400" s="53">
        <f t="shared" si="61"/>
        <v>0.66783943320194217</v>
      </c>
      <c r="L400" s="35"/>
      <c r="M400" s="35"/>
      <c r="N400"/>
      <c r="O400"/>
      <c r="P400"/>
      <c r="Q400"/>
      <c r="R400"/>
      <c r="S400"/>
      <c r="T400"/>
    </row>
    <row r="401" spans="1:20" s="39" customFormat="1" x14ac:dyDescent="0.25">
      <c r="A401">
        <f t="shared" si="62"/>
        <v>389</v>
      </c>
      <c r="B401" s="51">
        <f t="shared" si="57"/>
        <v>0.839555902373333</v>
      </c>
      <c r="C401" s="51">
        <f t="shared" si="55"/>
        <v>2.0001668486153746E-2</v>
      </c>
      <c r="D401" s="240">
        <v>0.71899999999999997</v>
      </c>
      <c r="E401" s="240">
        <v>0.85899999999999999</v>
      </c>
      <c r="F401" s="240">
        <v>1</v>
      </c>
      <c r="G401" s="39">
        <f t="shared" si="56"/>
        <v>0.94848788130679362</v>
      </c>
      <c r="H401" s="32">
        <f t="shared" si="58"/>
        <v>0.29514588679009857</v>
      </c>
      <c r="I401" s="53">
        <f t="shared" si="59"/>
        <v>2.5742308463235452E-2</v>
      </c>
      <c r="J401" s="53">
        <f t="shared" si="60"/>
        <v>0.26940357832686312</v>
      </c>
      <c r="K401" s="53">
        <f t="shared" si="61"/>
        <v>0.70485411320990143</v>
      </c>
      <c r="L401" s="35"/>
      <c r="M401" s="35"/>
      <c r="N401"/>
      <c r="O401"/>
      <c r="P401"/>
      <c r="Q401"/>
      <c r="R401"/>
      <c r="S401"/>
      <c r="T401"/>
    </row>
    <row r="402" spans="1:20" s="39" customFormat="1" x14ac:dyDescent="0.25">
      <c r="A402">
        <f t="shared" si="62"/>
        <v>390</v>
      </c>
      <c r="B402" s="51">
        <f t="shared" si="57"/>
        <v>0.8595575708594867</v>
      </c>
      <c r="C402" s="51">
        <f t="shared" si="55"/>
        <v>0</v>
      </c>
      <c r="D402" s="52">
        <v>1</v>
      </c>
      <c r="E402" s="52">
        <v>1</v>
      </c>
      <c r="F402" s="52">
        <v>1</v>
      </c>
      <c r="G402" s="39">
        <f t="shared" si="56"/>
        <v>1</v>
      </c>
      <c r="H402" s="32">
        <f t="shared" si="58"/>
        <v>0.2611607823781385</v>
      </c>
      <c r="I402" s="53">
        <f t="shared" si="59"/>
        <v>1.9724075902888102E-2</v>
      </c>
      <c r="J402" s="53">
        <f t="shared" si="60"/>
        <v>0.2414367064752504</v>
      </c>
      <c r="K402" s="53">
        <f t="shared" si="61"/>
        <v>0.73883921762186144</v>
      </c>
      <c r="L402" s="35"/>
      <c r="M402" s="35"/>
      <c r="N402"/>
      <c r="O402"/>
      <c r="P402"/>
      <c r="Q402"/>
      <c r="R402"/>
      <c r="S402"/>
      <c r="T402"/>
    </row>
    <row r="403" spans="1:20" s="39" customFormat="1" x14ac:dyDescent="0.25">
      <c r="A403">
        <f t="shared" si="62"/>
        <v>391</v>
      </c>
      <c r="B403" s="51">
        <f t="shared" si="57"/>
        <v>0.8595575708594867</v>
      </c>
      <c r="C403" s="51">
        <f t="shared" si="55"/>
        <v>0</v>
      </c>
      <c r="D403" s="52">
        <v>1</v>
      </c>
      <c r="E403" s="52">
        <v>1</v>
      </c>
      <c r="F403" s="52">
        <v>1</v>
      </c>
      <c r="G403" s="39">
        <f t="shared" si="56"/>
        <v>1</v>
      </c>
      <c r="H403" s="32">
        <f t="shared" si="58"/>
        <v>0.2611607823781385</v>
      </c>
      <c r="I403" s="53">
        <f t="shared" si="59"/>
        <v>1.9724075902888102E-2</v>
      </c>
      <c r="J403" s="53">
        <f t="shared" si="60"/>
        <v>0.2414367064752504</v>
      </c>
      <c r="K403" s="53">
        <f t="shared" si="61"/>
        <v>0.73883921762186144</v>
      </c>
      <c r="L403" s="35"/>
      <c r="M403" s="35"/>
      <c r="N403"/>
      <c r="O403"/>
      <c r="P403"/>
      <c r="Q403"/>
      <c r="R403"/>
      <c r="S403"/>
      <c r="T403"/>
    </row>
    <row r="404" spans="1:20" s="39" customFormat="1" x14ac:dyDescent="0.25">
      <c r="A404">
        <f t="shared" si="62"/>
        <v>392</v>
      </c>
      <c r="B404" s="51">
        <f t="shared" si="57"/>
        <v>0.8595575708594867</v>
      </c>
      <c r="C404" s="51">
        <f t="shared" si="55"/>
        <v>0</v>
      </c>
      <c r="D404" s="52">
        <v>1</v>
      </c>
      <c r="E404" s="52">
        <v>1</v>
      </c>
      <c r="F404" s="52">
        <v>1</v>
      </c>
      <c r="G404" s="39">
        <f t="shared" si="56"/>
        <v>1</v>
      </c>
      <c r="H404" s="32">
        <f t="shared" si="58"/>
        <v>0.2611607823781385</v>
      </c>
      <c r="I404" s="53">
        <f t="shared" si="59"/>
        <v>1.9724075902888102E-2</v>
      </c>
      <c r="J404" s="53">
        <f t="shared" si="60"/>
        <v>0.2414367064752504</v>
      </c>
      <c r="K404" s="53">
        <f t="shared" si="61"/>
        <v>0.73883921762186144</v>
      </c>
      <c r="L404" s="35"/>
      <c r="M404" s="35"/>
      <c r="N404"/>
      <c r="O404"/>
      <c r="P404"/>
      <c r="Q404"/>
      <c r="R404"/>
      <c r="S404"/>
      <c r="T404"/>
    </row>
    <row r="405" spans="1:20" s="39" customFormat="1" x14ac:dyDescent="0.25">
      <c r="A405">
        <f t="shared" si="62"/>
        <v>393</v>
      </c>
      <c r="B405" s="51">
        <f t="shared" si="57"/>
        <v>0.8595575708594867</v>
      </c>
      <c r="C405" s="51">
        <f t="shared" si="55"/>
        <v>0</v>
      </c>
      <c r="D405" s="52">
        <v>1</v>
      </c>
      <c r="E405" s="52">
        <v>1</v>
      </c>
      <c r="F405" s="52">
        <v>1</v>
      </c>
      <c r="G405" s="39">
        <f t="shared" si="56"/>
        <v>1</v>
      </c>
      <c r="H405" s="32">
        <f t="shared" si="58"/>
        <v>0.2611607823781385</v>
      </c>
      <c r="I405" s="53">
        <f t="shared" si="59"/>
        <v>1.9724075902888102E-2</v>
      </c>
      <c r="J405" s="53">
        <f t="shared" si="60"/>
        <v>0.2414367064752504</v>
      </c>
      <c r="K405" s="53">
        <f t="shared" si="61"/>
        <v>0.73883921762186144</v>
      </c>
      <c r="L405" s="35"/>
      <c r="M405" s="35"/>
      <c r="N405"/>
      <c r="O405"/>
      <c r="P405"/>
      <c r="Q405"/>
      <c r="R405"/>
      <c r="S405"/>
      <c r="T405"/>
    </row>
    <row r="406" spans="1:20" s="39" customFormat="1" x14ac:dyDescent="0.25">
      <c r="A406">
        <f t="shared" si="62"/>
        <v>394</v>
      </c>
      <c r="B406" s="51">
        <f t="shared" si="57"/>
        <v>0.8595575708594867</v>
      </c>
      <c r="C406" s="51">
        <f t="shared" si="55"/>
        <v>0</v>
      </c>
      <c r="D406" s="52">
        <v>1</v>
      </c>
      <c r="E406" s="52">
        <v>1</v>
      </c>
      <c r="F406" s="52">
        <v>1</v>
      </c>
      <c r="G406" s="39">
        <f t="shared" si="56"/>
        <v>1</v>
      </c>
      <c r="H406" s="32">
        <f t="shared" si="58"/>
        <v>0.2611607823781385</v>
      </c>
      <c r="I406" s="53">
        <f t="shared" si="59"/>
        <v>1.9724075902888102E-2</v>
      </c>
      <c r="J406" s="53">
        <f t="shared" si="60"/>
        <v>0.2414367064752504</v>
      </c>
      <c r="K406" s="53">
        <f t="shared" si="61"/>
        <v>0.73883921762186144</v>
      </c>
      <c r="L406" s="35"/>
      <c r="M406" s="35"/>
      <c r="N406"/>
      <c r="O406"/>
      <c r="P406"/>
      <c r="Q406"/>
      <c r="R406"/>
      <c r="S406"/>
      <c r="T406"/>
    </row>
    <row r="407" spans="1:20" s="39" customFormat="1" x14ac:dyDescent="0.25">
      <c r="A407">
        <f t="shared" si="62"/>
        <v>395</v>
      </c>
      <c r="B407" s="51">
        <f t="shared" si="57"/>
        <v>0.8595575708594867</v>
      </c>
      <c r="C407" s="51">
        <f t="shared" si="55"/>
        <v>-1.9801387129978844E-2</v>
      </c>
      <c r="D407" s="239">
        <v>1</v>
      </c>
      <c r="E407" s="239">
        <v>0.87224013892334418</v>
      </c>
      <c r="F407" s="239">
        <v>0.74423220044653937</v>
      </c>
      <c r="G407" s="39">
        <f t="shared" si="56"/>
        <v>0.78018279900697263</v>
      </c>
      <c r="H407" s="32">
        <f t="shared" si="58"/>
        <v>0.2611607823781385</v>
      </c>
      <c r="I407" s="53">
        <f t="shared" si="59"/>
        <v>1.9724075902888102E-2</v>
      </c>
      <c r="J407" s="53">
        <f t="shared" si="60"/>
        <v>0.2414367064752504</v>
      </c>
      <c r="K407" s="53">
        <f t="shared" si="61"/>
        <v>0.73883921762186144</v>
      </c>
      <c r="L407" s="35"/>
      <c r="M407" s="35"/>
      <c r="N407"/>
      <c r="O407"/>
      <c r="P407"/>
      <c r="Q407"/>
      <c r="R407"/>
      <c r="S407"/>
      <c r="T407"/>
    </row>
    <row r="408" spans="1:20" s="39" customFormat="1" x14ac:dyDescent="0.25">
      <c r="A408">
        <f t="shared" si="62"/>
        <v>396</v>
      </c>
      <c r="B408" s="51">
        <f t="shared" si="57"/>
        <v>0.83975618372950789</v>
      </c>
      <c r="C408" s="51">
        <f t="shared" si="55"/>
        <v>-2.2071920906013811E-2</v>
      </c>
      <c r="D408" s="239">
        <v>1</v>
      </c>
      <c r="E408" s="239">
        <v>0.87224013892334418</v>
      </c>
      <c r="F408" s="239">
        <v>0.74423220044653937</v>
      </c>
      <c r="G408" s="39">
        <f t="shared" si="56"/>
        <v>0.78018279900697263</v>
      </c>
      <c r="H408" s="32">
        <f t="shared" si="58"/>
        <v>0.29480955188805302</v>
      </c>
      <c r="I408" s="53">
        <f t="shared" si="59"/>
        <v>2.5678080652931232E-2</v>
      </c>
      <c r="J408" s="53">
        <f t="shared" si="60"/>
        <v>0.26913147123512177</v>
      </c>
      <c r="K408" s="53">
        <f t="shared" si="61"/>
        <v>0.70519044811194698</v>
      </c>
      <c r="L408" s="35"/>
      <c r="M408" s="35"/>
      <c r="N408"/>
      <c r="O408"/>
      <c r="P408"/>
      <c r="Q408"/>
      <c r="R408"/>
      <c r="S408"/>
      <c r="T408"/>
    </row>
    <row r="409" spans="1:20" s="39" customFormat="1" x14ac:dyDescent="0.25">
      <c r="A409">
        <f t="shared" si="62"/>
        <v>397</v>
      </c>
      <c r="B409" s="51">
        <f t="shared" si="57"/>
        <v>0.81768426282349405</v>
      </c>
      <c r="C409" s="51">
        <f t="shared" si="55"/>
        <v>-2.4293206601597249E-2</v>
      </c>
      <c r="D409" s="239">
        <v>1</v>
      </c>
      <c r="E409" s="239">
        <v>0.87224013892334418</v>
      </c>
      <c r="F409" s="239">
        <v>0.74423220044653937</v>
      </c>
      <c r="G409" s="39">
        <f t="shared" si="56"/>
        <v>0.78525079144393328</v>
      </c>
      <c r="H409" s="32">
        <f t="shared" si="58"/>
        <v>0.33139244633079912</v>
      </c>
      <c r="I409" s="53">
        <f t="shared" si="59"/>
        <v>3.3239028022212798E-2</v>
      </c>
      <c r="J409" s="53">
        <f t="shared" si="60"/>
        <v>0.29815341830858633</v>
      </c>
      <c r="K409" s="53">
        <f t="shared" si="61"/>
        <v>0.66860755366920088</v>
      </c>
      <c r="L409" s="35"/>
      <c r="M409" s="35"/>
      <c r="N409"/>
      <c r="O409"/>
      <c r="P409"/>
      <c r="Q409"/>
      <c r="R409"/>
      <c r="S409"/>
      <c r="T409"/>
    </row>
    <row r="410" spans="1:20" s="39" customFormat="1" x14ac:dyDescent="0.25">
      <c r="A410">
        <f t="shared" si="62"/>
        <v>398</v>
      </c>
      <c r="B410" s="51">
        <f t="shared" si="57"/>
        <v>0.79339105622189676</v>
      </c>
      <c r="C410" s="51">
        <f t="shared" si="55"/>
        <v>-2.6520273236437315E-2</v>
      </c>
      <c r="D410" s="239">
        <v>1</v>
      </c>
      <c r="E410" s="239">
        <v>0.87224013892334418</v>
      </c>
      <c r="F410" s="239">
        <v>0.74423220044653937</v>
      </c>
      <c r="G410" s="39">
        <f t="shared" si="56"/>
        <v>0.79089967793057103</v>
      </c>
      <c r="H410" s="32">
        <f t="shared" si="58"/>
        <v>0.37053063190710306</v>
      </c>
      <c r="I410" s="53">
        <f t="shared" si="59"/>
        <v>4.2687255649103424E-2</v>
      </c>
      <c r="J410" s="53">
        <f t="shared" si="60"/>
        <v>0.32784337625799964</v>
      </c>
      <c r="K410" s="53">
        <f t="shared" si="61"/>
        <v>0.629469368092897</v>
      </c>
      <c r="L410" s="35"/>
      <c r="M410" s="35"/>
      <c r="N410"/>
      <c r="O410"/>
      <c r="P410"/>
      <c r="Q410"/>
      <c r="R410"/>
      <c r="S410"/>
      <c r="T410"/>
    </row>
    <row r="411" spans="1:20" s="39" customFormat="1" x14ac:dyDescent="0.25">
      <c r="A411">
        <f t="shared" si="62"/>
        <v>399</v>
      </c>
      <c r="B411" s="51">
        <f t="shared" si="57"/>
        <v>0.76687078298545941</v>
      </c>
      <c r="C411" s="51">
        <f t="shared" si="55"/>
        <v>-2.8697072151777817E-2</v>
      </c>
      <c r="D411" s="239">
        <v>1</v>
      </c>
      <c r="E411" s="239">
        <v>0.87224013892334418</v>
      </c>
      <c r="F411" s="239">
        <v>0.74423220044653937</v>
      </c>
      <c r="G411" s="39">
        <f t="shared" si="56"/>
        <v>0.7971167806309486</v>
      </c>
      <c r="H411" s="32">
        <f t="shared" si="58"/>
        <v>0.41190920220326843</v>
      </c>
      <c r="I411" s="53">
        <f t="shared" si="59"/>
        <v>5.4349231825812763E-2</v>
      </c>
      <c r="J411" s="53">
        <f t="shared" si="60"/>
        <v>0.35755997037745568</v>
      </c>
      <c r="K411" s="53">
        <f t="shared" si="61"/>
        <v>0.58809079779673157</v>
      </c>
      <c r="L411" s="35"/>
      <c r="M411" s="35"/>
      <c r="N411"/>
      <c r="O411"/>
      <c r="P411"/>
      <c r="Q411"/>
      <c r="R411"/>
      <c r="S411"/>
      <c r="T411"/>
    </row>
    <row r="412" spans="1:20" s="39" customFormat="1" x14ac:dyDescent="0.25">
      <c r="A412">
        <f t="shared" si="62"/>
        <v>400</v>
      </c>
      <c r="B412" s="51">
        <f t="shared" si="57"/>
        <v>0.73817371083368155</v>
      </c>
      <c r="C412" s="51">
        <f t="shared" si="55"/>
        <v>-3.0759862232269463E-2</v>
      </c>
      <c r="D412" s="239">
        <v>1</v>
      </c>
      <c r="E412" s="239">
        <v>0.87224013892334418</v>
      </c>
      <c r="F412" s="239">
        <v>0.74423220044653937</v>
      </c>
      <c r="G412" s="39">
        <f t="shared" si="56"/>
        <v>0.80390349856789389</v>
      </c>
      <c r="H412" s="32">
        <f t="shared" si="58"/>
        <v>0.45509957263403228</v>
      </c>
      <c r="I412" s="53">
        <f t="shared" si="59"/>
        <v>6.8553005698604605E-2</v>
      </c>
      <c r="J412" s="53">
        <f t="shared" si="60"/>
        <v>0.38654656693542766</v>
      </c>
      <c r="K412" s="53">
        <f t="shared" si="61"/>
        <v>0.54490042736596767</v>
      </c>
      <c r="L412" s="35"/>
      <c r="M412" s="35"/>
      <c r="N412"/>
      <c r="O412"/>
      <c r="P412"/>
      <c r="Q412"/>
      <c r="R412"/>
      <c r="S412"/>
      <c r="T412"/>
    </row>
    <row r="413" spans="1:20" x14ac:dyDescent="0.25">
      <c r="A413">
        <f t="shared" si="62"/>
        <v>401</v>
      </c>
      <c r="B413" s="51">
        <f t="shared" si="57"/>
        <v>0.7074138486014121</v>
      </c>
      <c r="C413" s="51">
        <f t="shared" si="55"/>
        <v>-3.2641105601033622E-2</v>
      </c>
      <c r="D413" s="239">
        <v>1</v>
      </c>
      <c r="E413" s="239">
        <v>0.87224013892334418</v>
      </c>
      <c r="F413" s="239">
        <v>0.74423220044653937</v>
      </c>
      <c r="G413" s="39">
        <f t="shared" si="56"/>
        <v>0.81124688102553766</v>
      </c>
      <c r="H413" s="32">
        <f t="shared" si="58"/>
        <v>0.49956564680693838</v>
      </c>
      <c r="I413" s="53">
        <f t="shared" si="59"/>
        <v>8.5606655990237396E-2</v>
      </c>
      <c r="J413" s="53">
        <f t="shared" si="60"/>
        <v>0.41395899081670101</v>
      </c>
      <c r="K413" s="53">
        <f t="shared" si="61"/>
        <v>0.50043435319306162</v>
      </c>
    </row>
    <row r="414" spans="1:20" x14ac:dyDescent="0.25">
      <c r="A414">
        <f t="shared" si="62"/>
        <v>402</v>
      </c>
      <c r="B414" s="51">
        <f t="shared" si="57"/>
        <v>0.67477274300037848</v>
      </c>
      <c r="C414" s="51">
        <f t="shared" si="55"/>
        <v>-3.4273721546635771E-2</v>
      </c>
      <c r="D414" s="239">
        <v>1</v>
      </c>
      <c r="E414" s="239">
        <v>0.87224013892334418</v>
      </c>
      <c r="F414" s="239">
        <v>0.74423220044653937</v>
      </c>
      <c r="G414" s="39">
        <f t="shared" si="56"/>
        <v>0.81911766350467696</v>
      </c>
      <c r="H414" s="32">
        <f t="shared" si="58"/>
        <v>0.54468174530374514</v>
      </c>
      <c r="I414" s="53">
        <f t="shared" si="59"/>
        <v>0.10577276869549786</v>
      </c>
      <c r="J414" s="53">
        <f t="shared" si="60"/>
        <v>0.43890897660824729</v>
      </c>
      <c r="K414" s="53">
        <f t="shared" si="61"/>
        <v>0.45531825469625481</v>
      </c>
    </row>
    <row r="415" spans="1:20" x14ac:dyDescent="0.25">
      <c r="A415">
        <f t="shared" si="62"/>
        <v>403</v>
      </c>
      <c r="B415" s="51">
        <f t="shared" si="57"/>
        <v>0.64049902145374271</v>
      </c>
      <c r="C415" s="51">
        <f t="shared" si="55"/>
        <v>-3.5595973786984474E-2</v>
      </c>
      <c r="D415" s="239">
        <v>1</v>
      </c>
      <c r="E415" s="239">
        <v>0.87224013892334418</v>
      </c>
      <c r="F415" s="239">
        <v>0.74423220044653937</v>
      </c>
      <c r="G415" s="39">
        <f t="shared" si="56"/>
        <v>0.82746930202304991</v>
      </c>
      <c r="H415" s="32">
        <f t="shared" si="58"/>
        <v>0.58976100351679805</v>
      </c>
      <c r="I415" s="53">
        <f t="shared" si="59"/>
        <v>0.12924095357571655</v>
      </c>
      <c r="J415" s="53">
        <f t="shared" si="60"/>
        <v>0.46052004994108148</v>
      </c>
      <c r="K415" s="53">
        <f t="shared" si="61"/>
        <v>0.41023899648320195</v>
      </c>
    </row>
    <row r="416" spans="1:20" x14ac:dyDescent="0.25">
      <c r="A416">
        <f t="shared" si="62"/>
        <v>404</v>
      </c>
      <c r="B416" s="51">
        <f t="shared" si="57"/>
        <v>0.60490304766675829</v>
      </c>
      <c r="C416" s="51">
        <f t="shared" ref="C416:C479" si="63">((1-B416)*B416) * ( (B416*(F416 - E416) + (1-B416)*(E416 - D416) )) / G416</f>
        <v>-3.65564271773514E-2</v>
      </c>
      <c r="D416" s="239">
        <v>1</v>
      </c>
      <c r="E416" s="239">
        <v>0.87224013892334418</v>
      </c>
      <c r="F416" s="239">
        <v>0.74423220044653937</v>
      </c>
      <c r="G416" s="39">
        <f t="shared" ref="G416:G479" si="64">(((1-B415)^2)*D416) + (2*(1-B415)*(B415)*E416) + ((B415^2)*F416)</f>
        <v>0.8362380969749843</v>
      </c>
      <c r="H416" s="32">
        <f t="shared" si="58"/>
        <v>0.63409230292346752</v>
      </c>
      <c r="I416" s="53">
        <f t="shared" si="59"/>
        <v>0.15610160174301588</v>
      </c>
      <c r="J416" s="53">
        <f t="shared" si="60"/>
        <v>0.47799070118045167</v>
      </c>
      <c r="K416" s="53">
        <f t="shared" si="61"/>
        <v>0.36590769707653242</v>
      </c>
    </row>
    <row r="417" spans="1:25" x14ac:dyDescent="0.25">
      <c r="A417">
        <f t="shared" si="62"/>
        <v>405</v>
      </c>
      <c r="B417" s="51">
        <f t="shared" si="57"/>
        <v>0.56834662048940687</v>
      </c>
      <c r="C417" s="51">
        <f t="shared" si="63"/>
        <v>0</v>
      </c>
      <c r="D417" s="52">
        <v>1</v>
      </c>
      <c r="E417" s="52">
        <v>1</v>
      </c>
      <c r="F417" s="52">
        <v>1</v>
      </c>
      <c r="G417" s="39">
        <f t="shared" si="64"/>
        <v>1</v>
      </c>
      <c r="H417" s="32">
        <f t="shared" si="58"/>
        <v>0.6769821189782701</v>
      </c>
      <c r="I417" s="53">
        <f t="shared" si="59"/>
        <v>0.18632464004291613</v>
      </c>
      <c r="J417" s="53">
        <f t="shared" si="60"/>
        <v>0.490657478935354</v>
      </c>
      <c r="K417" s="53">
        <f t="shared" si="61"/>
        <v>0.3230178810217299</v>
      </c>
    </row>
    <row r="418" spans="1:25" x14ac:dyDescent="0.25">
      <c r="A418">
        <f t="shared" si="62"/>
        <v>406</v>
      </c>
      <c r="B418" s="51">
        <f t="shared" si="57"/>
        <v>0.56834662048940687</v>
      </c>
      <c r="C418" s="51">
        <f t="shared" si="63"/>
        <v>0</v>
      </c>
      <c r="D418" s="52">
        <v>1</v>
      </c>
      <c r="E418" s="52">
        <v>1</v>
      </c>
      <c r="F418" s="52">
        <v>1</v>
      </c>
      <c r="G418" s="39">
        <f t="shared" si="64"/>
        <v>1</v>
      </c>
      <c r="H418" s="32">
        <f t="shared" si="58"/>
        <v>0.6769821189782701</v>
      </c>
      <c r="I418" s="53">
        <f t="shared" si="59"/>
        <v>0.18632464004291613</v>
      </c>
      <c r="J418" s="53">
        <f t="shared" si="60"/>
        <v>0.490657478935354</v>
      </c>
      <c r="K418" s="53">
        <f t="shared" si="61"/>
        <v>0.3230178810217299</v>
      </c>
    </row>
    <row r="419" spans="1:25" x14ac:dyDescent="0.25">
      <c r="A419">
        <f t="shared" si="62"/>
        <v>407</v>
      </c>
      <c r="B419" s="51">
        <f t="shared" si="57"/>
        <v>0.56834662048940687</v>
      </c>
      <c r="C419" s="51">
        <f t="shared" si="63"/>
        <v>0</v>
      </c>
      <c r="D419" s="52">
        <v>1</v>
      </c>
      <c r="E419" s="52">
        <v>1</v>
      </c>
      <c r="F419" s="52">
        <v>1</v>
      </c>
      <c r="G419" s="39">
        <f t="shared" si="64"/>
        <v>1</v>
      </c>
      <c r="H419" s="32">
        <f t="shared" si="58"/>
        <v>0.6769821189782701</v>
      </c>
      <c r="I419" s="53">
        <f t="shared" si="59"/>
        <v>0.18632464004291613</v>
      </c>
      <c r="J419" s="53">
        <f t="shared" si="60"/>
        <v>0.490657478935354</v>
      </c>
      <c r="K419" s="53">
        <f t="shared" si="61"/>
        <v>0.3230178810217299</v>
      </c>
    </row>
    <row r="420" spans="1:25" s="39" customFormat="1" x14ac:dyDescent="0.25">
      <c r="A420">
        <f t="shared" si="62"/>
        <v>408</v>
      </c>
      <c r="B420" s="51">
        <f t="shared" si="57"/>
        <v>0.56834662048940687</v>
      </c>
      <c r="C420" s="51">
        <f t="shared" si="63"/>
        <v>0</v>
      </c>
      <c r="D420" s="52">
        <v>1</v>
      </c>
      <c r="E420" s="52">
        <v>1</v>
      </c>
      <c r="F420" s="52">
        <v>1</v>
      </c>
      <c r="G420" s="39">
        <f t="shared" si="64"/>
        <v>1</v>
      </c>
      <c r="H420" s="32">
        <f t="shared" si="58"/>
        <v>0.6769821189782701</v>
      </c>
      <c r="I420" s="53">
        <f t="shared" si="59"/>
        <v>0.18632464004291613</v>
      </c>
      <c r="J420" s="53">
        <f t="shared" si="60"/>
        <v>0.490657478935354</v>
      </c>
      <c r="K420" s="53">
        <f t="shared" si="61"/>
        <v>0.3230178810217299</v>
      </c>
      <c r="L420" s="35"/>
      <c r="M420" s="35"/>
      <c r="N420"/>
      <c r="O420"/>
      <c r="P420"/>
      <c r="Q420"/>
      <c r="R420"/>
      <c r="S420"/>
      <c r="T420"/>
      <c r="U420"/>
      <c r="V420"/>
      <c r="W420"/>
      <c r="X420"/>
      <c r="Y420"/>
    </row>
    <row r="421" spans="1:25" s="39" customFormat="1" x14ac:dyDescent="0.25">
      <c r="A421">
        <f t="shared" si="62"/>
        <v>409</v>
      </c>
      <c r="B421" s="51">
        <f t="shared" si="57"/>
        <v>0.56834662048940687</v>
      </c>
      <c r="C421" s="51">
        <f t="shared" si="63"/>
        <v>0</v>
      </c>
      <c r="D421" s="52">
        <v>1</v>
      </c>
      <c r="E421" s="52">
        <v>1</v>
      </c>
      <c r="F421" s="52">
        <v>1</v>
      </c>
      <c r="G421" s="39">
        <f t="shared" si="64"/>
        <v>1</v>
      </c>
      <c r="H421" s="32">
        <f t="shared" si="58"/>
        <v>0.6769821189782701</v>
      </c>
      <c r="I421" s="53">
        <f t="shared" si="59"/>
        <v>0.18632464004291613</v>
      </c>
      <c r="J421" s="53">
        <f t="shared" si="60"/>
        <v>0.490657478935354</v>
      </c>
      <c r="K421" s="53">
        <f t="shared" si="61"/>
        <v>0.3230178810217299</v>
      </c>
      <c r="L421" s="35"/>
      <c r="M421" s="35"/>
      <c r="N421"/>
      <c r="O421"/>
      <c r="P421"/>
      <c r="Q421"/>
      <c r="R421"/>
      <c r="S421"/>
      <c r="T421"/>
      <c r="U421"/>
      <c r="V421"/>
      <c r="W421"/>
      <c r="X421"/>
      <c r="Y421"/>
    </row>
    <row r="422" spans="1:25" s="39" customFormat="1" x14ac:dyDescent="0.25">
      <c r="A422">
        <f t="shared" si="62"/>
        <v>410</v>
      </c>
      <c r="B422" s="51">
        <f t="shared" si="57"/>
        <v>0.56834662048940687</v>
      </c>
      <c r="C422" s="51">
        <f t="shared" si="63"/>
        <v>3.9256713423457726E-2</v>
      </c>
      <c r="D422" s="240">
        <v>0.71899999999999997</v>
      </c>
      <c r="E422" s="240">
        <v>0.85899999999999999</v>
      </c>
      <c r="F422" s="240">
        <v>1</v>
      </c>
      <c r="G422" s="39">
        <f t="shared" si="64"/>
        <v>0.87846007161805573</v>
      </c>
      <c r="H422" s="32">
        <f t="shared" si="58"/>
        <v>0.6769821189782701</v>
      </c>
      <c r="I422" s="53">
        <f t="shared" si="59"/>
        <v>0.18632464004291613</v>
      </c>
      <c r="J422" s="53">
        <f t="shared" si="60"/>
        <v>0.490657478935354</v>
      </c>
      <c r="K422" s="53">
        <f t="shared" si="61"/>
        <v>0.3230178810217299</v>
      </c>
      <c r="L422" s="35"/>
      <c r="M422" s="35"/>
      <c r="N422"/>
      <c r="O422"/>
      <c r="P422"/>
      <c r="Q422"/>
      <c r="R422"/>
      <c r="S422"/>
      <c r="T422"/>
      <c r="U422"/>
      <c r="V422"/>
      <c r="W422"/>
      <c r="X422"/>
      <c r="Y422"/>
    </row>
    <row r="423" spans="1:25" x14ac:dyDescent="0.25">
      <c r="A423">
        <f t="shared" si="62"/>
        <v>411</v>
      </c>
      <c r="B423" s="51">
        <f t="shared" si="57"/>
        <v>0.60760333391286458</v>
      </c>
      <c r="C423" s="51">
        <f t="shared" si="63"/>
        <v>3.8162097458265841E-2</v>
      </c>
      <c r="D423" s="240">
        <v>0.71899999999999997</v>
      </c>
      <c r="E423" s="240">
        <v>0.85899999999999999</v>
      </c>
      <c r="F423" s="240">
        <v>1</v>
      </c>
      <c r="G423" s="39">
        <f t="shared" si="64"/>
        <v>0.87846007161805573</v>
      </c>
      <c r="H423" s="32">
        <f t="shared" si="58"/>
        <v>0.63081818861797201</v>
      </c>
      <c r="I423" s="53">
        <f t="shared" si="59"/>
        <v>0.15397514355629885</v>
      </c>
      <c r="J423" s="53">
        <f t="shared" si="60"/>
        <v>0.47684304506167313</v>
      </c>
      <c r="K423" s="53">
        <f t="shared" si="61"/>
        <v>0.36918181138202799</v>
      </c>
    </row>
    <row r="424" spans="1:25" x14ac:dyDescent="0.25">
      <c r="A424">
        <f t="shared" si="62"/>
        <v>412</v>
      </c>
      <c r="B424" s="51">
        <f t="shared" si="57"/>
        <v>0.64576543137113041</v>
      </c>
      <c r="C424" s="51">
        <f t="shared" si="63"/>
        <v>3.6169904495819992E-2</v>
      </c>
      <c r="D424" s="240">
        <v>0.71899999999999997</v>
      </c>
      <c r="E424" s="240">
        <v>0.85899999999999999</v>
      </c>
      <c r="F424" s="240">
        <v>1</v>
      </c>
      <c r="G424" s="39">
        <f t="shared" si="64"/>
        <v>0.88949811530698408</v>
      </c>
      <c r="H424" s="32">
        <f t="shared" si="58"/>
        <v>0.58298700764605793</v>
      </c>
      <c r="I424" s="53">
        <f t="shared" si="59"/>
        <v>0.12548212961168131</v>
      </c>
      <c r="J424" s="53">
        <f t="shared" si="60"/>
        <v>0.45750487803437656</v>
      </c>
      <c r="K424" s="53">
        <f t="shared" si="61"/>
        <v>0.41701299235394212</v>
      </c>
    </row>
    <row r="425" spans="1:25" x14ac:dyDescent="0.25">
      <c r="A425">
        <f t="shared" si="62"/>
        <v>413</v>
      </c>
      <c r="B425" s="51">
        <f t="shared" si="57"/>
        <v>0.68193533586695043</v>
      </c>
      <c r="C425" s="51">
        <f t="shared" si="63"/>
        <v>3.3895561074383011E-2</v>
      </c>
      <c r="D425" s="240">
        <v>0.71899999999999997</v>
      </c>
      <c r="E425" s="240">
        <v>0.85899999999999999</v>
      </c>
      <c r="F425" s="240">
        <v>1</v>
      </c>
      <c r="G425" s="39">
        <f t="shared" si="64"/>
        <v>0.9002313337762704</v>
      </c>
      <c r="H425" s="32">
        <f t="shared" si="58"/>
        <v>0.53496419769602954</v>
      </c>
      <c r="I425" s="53">
        <f t="shared" si="59"/>
        <v>0.10116513057006962</v>
      </c>
      <c r="J425" s="53">
        <f t="shared" si="60"/>
        <v>0.43379906712595989</v>
      </c>
      <c r="K425" s="53">
        <f t="shared" si="61"/>
        <v>0.46503580230397051</v>
      </c>
    </row>
    <row r="426" spans="1:25" x14ac:dyDescent="0.25">
      <c r="A426">
        <f t="shared" si="62"/>
        <v>414</v>
      </c>
      <c r="B426" s="51">
        <f t="shared" si="57"/>
        <v>0.71583089694133339</v>
      </c>
      <c r="C426" s="51">
        <f t="shared" si="63"/>
        <v>3.1440880557808824E-2</v>
      </c>
      <c r="D426" s="240">
        <v>0.71899999999999997</v>
      </c>
      <c r="E426" s="240">
        <v>0.85899999999999999</v>
      </c>
      <c r="F426" s="240">
        <v>1</v>
      </c>
      <c r="G426" s="39">
        <f t="shared" si="64"/>
        <v>0.91040692984505012</v>
      </c>
      <c r="H426" s="32">
        <f t="shared" si="58"/>
        <v>0.48758612698416609</v>
      </c>
      <c r="I426" s="53">
        <f t="shared" si="59"/>
        <v>8.0752079133167079E-2</v>
      </c>
      <c r="J426" s="53">
        <f t="shared" si="60"/>
        <v>0.40683404785099903</v>
      </c>
      <c r="K426" s="53">
        <f t="shared" si="61"/>
        <v>0.51241387301583385</v>
      </c>
    </row>
    <row r="427" spans="1:25" x14ac:dyDescent="0.25">
      <c r="A427">
        <f t="shared" si="62"/>
        <v>415</v>
      </c>
      <c r="B427" s="51">
        <f t="shared" si="57"/>
        <v>0.7472717774991422</v>
      </c>
      <c r="C427" s="51">
        <f t="shared" si="63"/>
        <v>2.8894182703058283E-2</v>
      </c>
      <c r="D427" s="240">
        <v>0.71899999999999997</v>
      </c>
      <c r="E427" s="240">
        <v>0.85899999999999999</v>
      </c>
      <c r="F427" s="240">
        <v>1</v>
      </c>
      <c r="G427" s="39">
        <f t="shared" si="64"/>
        <v>0.91994506501658913</v>
      </c>
      <c r="H427" s="32">
        <f t="shared" si="58"/>
        <v>0.44158489055327255</v>
      </c>
      <c r="I427" s="53">
        <f t="shared" si="59"/>
        <v>6.3871554448443085E-2</v>
      </c>
      <c r="J427" s="53">
        <f t="shared" si="60"/>
        <v>0.37771333610482943</v>
      </c>
      <c r="K427" s="53">
        <f t="shared" si="61"/>
        <v>0.55841510944672745</v>
      </c>
    </row>
    <row r="428" spans="1:25" x14ac:dyDescent="0.25">
      <c r="A428">
        <f t="shared" si="62"/>
        <v>416</v>
      </c>
      <c r="B428" s="51">
        <f t="shared" si="57"/>
        <v>0.77616596020220052</v>
      </c>
      <c r="C428" s="51">
        <f t="shared" si="63"/>
        <v>2.6332386279404981E-2</v>
      </c>
      <c r="D428" s="240">
        <v>0.71899999999999997</v>
      </c>
      <c r="E428" s="240">
        <v>0.85899999999999999</v>
      </c>
      <c r="F428" s="240">
        <v>1</v>
      </c>
      <c r="G428" s="39">
        <f t="shared" si="64"/>
        <v>0.92879451280920655</v>
      </c>
      <c r="H428" s="32">
        <f t="shared" si="58"/>
        <v>0.39756640222339606</v>
      </c>
      <c r="I428" s="53">
        <f t="shared" si="59"/>
        <v>5.0101677372202884E-2</v>
      </c>
      <c r="J428" s="53">
        <f t="shared" si="60"/>
        <v>0.34746472485119317</v>
      </c>
      <c r="K428" s="53">
        <f t="shared" si="61"/>
        <v>0.60243359777660388</v>
      </c>
    </row>
    <row r="429" spans="1:25" x14ac:dyDescent="0.25">
      <c r="A429">
        <f t="shared" si="62"/>
        <v>417</v>
      </c>
      <c r="B429" s="51">
        <f t="shared" si="57"/>
        <v>0.80249834648160545</v>
      </c>
      <c r="C429" s="51">
        <f t="shared" si="63"/>
        <v>2.3818730289211266E-2</v>
      </c>
      <c r="D429" s="240">
        <v>0.71899999999999997</v>
      </c>
      <c r="E429" s="240">
        <v>0.85899999999999999</v>
      </c>
      <c r="F429" s="240">
        <v>1</v>
      </c>
      <c r="G429" s="39">
        <f t="shared" si="64"/>
        <v>0.93692890245439275</v>
      </c>
      <c r="H429" s="32">
        <f t="shared" si="58"/>
        <v>0.35599640389428916</v>
      </c>
      <c r="I429" s="53">
        <f t="shared" si="59"/>
        <v>3.9006903142499973E-2</v>
      </c>
      <c r="J429" s="53">
        <f t="shared" si="60"/>
        <v>0.31698950075178917</v>
      </c>
      <c r="K429" s="53">
        <f t="shared" si="61"/>
        <v>0.6440035961057109</v>
      </c>
    </row>
    <row r="430" spans="1:25" x14ac:dyDescent="0.25">
      <c r="A430">
        <f t="shared" si="62"/>
        <v>418</v>
      </c>
      <c r="B430" s="51">
        <f t="shared" si="57"/>
        <v>0.82631707677081667</v>
      </c>
      <c r="C430" s="51">
        <f t="shared" si="63"/>
        <v>2.1402162425546167E-2</v>
      </c>
      <c r="D430" s="240">
        <v>0.71899999999999997</v>
      </c>
      <c r="E430" s="240">
        <v>0.85899999999999999</v>
      </c>
      <c r="F430" s="240">
        <v>1</v>
      </c>
      <c r="G430" s="39">
        <f t="shared" si="64"/>
        <v>0.94434354061095527</v>
      </c>
      <c r="H430" s="32">
        <f t="shared" si="58"/>
        <v>0.31720008863693228</v>
      </c>
      <c r="I430" s="53">
        <f t="shared" si="59"/>
        <v>3.0165757821434391E-2</v>
      </c>
      <c r="J430" s="53">
        <f t="shared" si="60"/>
        <v>0.2870343308154979</v>
      </c>
      <c r="K430" s="53">
        <f t="shared" si="61"/>
        <v>0.68279991136306772</v>
      </c>
    </row>
    <row r="431" spans="1:25" x14ac:dyDescent="0.25">
      <c r="A431">
        <f t="shared" si="62"/>
        <v>419</v>
      </c>
      <c r="B431" s="51">
        <f t="shared" si="57"/>
        <v>0.84771923919636283</v>
      </c>
      <c r="C431" s="51">
        <f t="shared" si="63"/>
        <v>1.9118016159246926E-2</v>
      </c>
      <c r="D431" s="240">
        <v>0.71899999999999997</v>
      </c>
      <c r="E431" s="240">
        <v>0.85899999999999999</v>
      </c>
      <c r="F431" s="240">
        <v>1</v>
      </c>
      <c r="G431" s="39">
        <f t="shared" si="64"/>
        <v>0.9510515814071917</v>
      </c>
      <c r="H431" s="32">
        <f t="shared" si="58"/>
        <v>0.28137209149633979</v>
      </c>
      <c r="I431" s="53">
        <f t="shared" si="59"/>
        <v>2.3189430110934561E-2</v>
      </c>
      <c r="J431" s="53">
        <f t="shared" si="60"/>
        <v>0.25818266138540524</v>
      </c>
      <c r="K431" s="53">
        <f t="shared" si="61"/>
        <v>0.71862790850366021</v>
      </c>
    </row>
    <row r="432" spans="1:25" x14ac:dyDescent="0.25">
      <c r="A432">
        <f t="shared" si="62"/>
        <v>420</v>
      </c>
      <c r="B432" s="51">
        <f t="shared" si="57"/>
        <v>0.86683725535560974</v>
      </c>
      <c r="C432" s="51">
        <f t="shared" si="63"/>
        <v>0</v>
      </c>
      <c r="D432" s="52">
        <v>1</v>
      </c>
      <c r="E432" s="52">
        <v>1</v>
      </c>
      <c r="F432" s="52">
        <v>1</v>
      </c>
      <c r="G432" s="39">
        <f t="shared" si="64"/>
        <v>1</v>
      </c>
      <c r="H432" s="32">
        <f t="shared" si="58"/>
        <v>0.24859317272755344</v>
      </c>
      <c r="I432" s="53">
        <f t="shared" si="59"/>
        <v>1.7732316561227087E-2</v>
      </c>
      <c r="J432" s="53">
        <f t="shared" si="60"/>
        <v>0.23086085616632634</v>
      </c>
      <c r="K432" s="53">
        <f t="shared" si="61"/>
        <v>0.75140682727244656</v>
      </c>
    </row>
    <row r="433" spans="1:11" x14ac:dyDescent="0.25">
      <c r="A433">
        <f t="shared" si="62"/>
        <v>421</v>
      </c>
      <c r="B433" s="51">
        <f t="shared" si="57"/>
        <v>0.86683725535560974</v>
      </c>
      <c r="C433" s="51">
        <f t="shared" si="63"/>
        <v>0</v>
      </c>
      <c r="D433" s="52">
        <v>1</v>
      </c>
      <c r="E433" s="52">
        <v>1</v>
      </c>
      <c r="F433" s="52">
        <v>1</v>
      </c>
      <c r="G433" s="39">
        <f t="shared" si="64"/>
        <v>1</v>
      </c>
      <c r="H433" s="32">
        <f t="shared" si="58"/>
        <v>0.24859317272755344</v>
      </c>
      <c r="I433" s="53">
        <f t="shared" si="59"/>
        <v>1.7732316561227087E-2</v>
      </c>
      <c r="J433" s="53">
        <f t="shared" si="60"/>
        <v>0.23086085616632634</v>
      </c>
      <c r="K433" s="53">
        <f t="shared" si="61"/>
        <v>0.75140682727244656</v>
      </c>
    </row>
    <row r="434" spans="1:11" x14ac:dyDescent="0.25">
      <c r="A434">
        <f t="shared" si="62"/>
        <v>422</v>
      </c>
      <c r="B434" s="51">
        <f t="shared" si="57"/>
        <v>0.86683725535560974</v>
      </c>
      <c r="C434" s="51">
        <f t="shared" si="63"/>
        <v>0</v>
      </c>
      <c r="D434" s="52">
        <v>1</v>
      </c>
      <c r="E434" s="52">
        <v>1</v>
      </c>
      <c r="F434" s="52">
        <v>1</v>
      </c>
      <c r="G434" s="39">
        <f t="shared" si="64"/>
        <v>1</v>
      </c>
      <c r="H434" s="32">
        <f t="shared" si="58"/>
        <v>0.24859317272755344</v>
      </c>
      <c r="I434" s="53">
        <f t="shared" si="59"/>
        <v>1.7732316561227087E-2</v>
      </c>
      <c r="J434" s="53">
        <f t="shared" si="60"/>
        <v>0.23086085616632634</v>
      </c>
      <c r="K434" s="53">
        <f t="shared" si="61"/>
        <v>0.75140682727244656</v>
      </c>
    </row>
    <row r="435" spans="1:11" x14ac:dyDescent="0.25">
      <c r="A435">
        <f t="shared" si="62"/>
        <v>423</v>
      </c>
      <c r="B435" s="51">
        <f t="shared" si="57"/>
        <v>0.86683725535560974</v>
      </c>
      <c r="C435" s="51">
        <f t="shared" si="63"/>
        <v>0</v>
      </c>
      <c r="D435" s="52">
        <v>1</v>
      </c>
      <c r="E435" s="52">
        <v>1</v>
      </c>
      <c r="F435" s="52">
        <v>1</v>
      </c>
      <c r="G435" s="39">
        <f t="shared" si="64"/>
        <v>1</v>
      </c>
      <c r="H435" s="32">
        <f t="shared" si="58"/>
        <v>0.24859317272755344</v>
      </c>
      <c r="I435" s="53">
        <f t="shared" si="59"/>
        <v>1.7732316561227087E-2</v>
      </c>
      <c r="J435" s="53">
        <f t="shared" si="60"/>
        <v>0.23086085616632634</v>
      </c>
      <c r="K435" s="53">
        <f t="shared" si="61"/>
        <v>0.75140682727244656</v>
      </c>
    </row>
    <row r="436" spans="1:11" x14ac:dyDescent="0.25">
      <c r="A436">
        <f t="shared" si="62"/>
        <v>424</v>
      </c>
      <c r="B436" s="51">
        <f t="shared" si="57"/>
        <v>0.86683725535560974</v>
      </c>
      <c r="C436" s="51">
        <f t="shared" si="63"/>
        <v>0</v>
      </c>
      <c r="D436" s="52">
        <v>1</v>
      </c>
      <c r="E436" s="52">
        <v>1</v>
      </c>
      <c r="F436" s="52">
        <v>1</v>
      </c>
      <c r="G436" s="39">
        <f t="shared" si="64"/>
        <v>1</v>
      </c>
      <c r="H436" s="32">
        <f t="shared" si="58"/>
        <v>0.24859317272755344</v>
      </c>
      <c r="I436" s="53">
        <f t="shared" si="59"/>
        <v>1.7732316561227087E-2</v>
      </c>
      <c r="J436" s="53">
        <f t="shared" si="60"/>
        <v>0.23086085616632634</v>
      </c>
      <c r="K436" s="53">
        <f t="shared" si="61"/>
        <v>0.75140682727244656</v>
      </c>
    </row>
    <row r="437" spans="1:11" x14ac:dyDescent="0.25">
      <c r="A437">
        <f t="shared" si="62"/>
        <v>425</v>
      </c>
      <c r="B437" s="51">
        <f t="shared" si="57"/>
        <v>0.86683725535560974</v>
      </c>
      <c r="C437" s="51">
        <f t="shared" si="63"/>
        <v>-1.8979604705228074E-2</v>
      </c>
      <c r="D437" s="239">
        <v>1</v>
      </c>
      <c r="E437" s="239">
        <v>0.87224013892334418</v>
      </c>
      <c r="F437" s="239">
        <v>0.74423220044653937</v>
      </c>
      <c r="G437" s="39">
        <f t="shared" si="64"/>
        <v>0.77831957830723142</v>
      </c>
      <c r="H437" s="32">
        <f t="shared" si="58"/>
        <v>0.24859317272755344</v>
      </c>
      <c r="I437" s="53">
        <f t="shared" si="59"/>
        <v>1.7732316561227087E-2</v>
      </c>
      <c r="J437" s="53">
        <f t="shared" si="60"/>
        <v>0.23086085616632634</v>
      </c>
      <c r="K437" s="53">
        <f t="shared" si="61"/>
        <v>0.75140682727244656</v>
      </c>
    </row>
    <row r="438" spans="1:11" x14ac:dyDescent="0.25">
      <c r="A438">
        <f t="shared" si="62"/>
        <v>426</v>
      </c>
      <c r="B438" s="51">
        <f t="shared" si="57"/>
        <v>0.84785765065038166</v>
      </c>
      <c r="C438" s="51">
        <f t="shared" si="63"/>
        <v>-2.1209183013004861E-2</v>
      </c>
      <c r="D438" s="239">
        <v>1</v>
      </c>
      <c r="E438" s="239">
        <v>0.87224013892334418</v>
      </c>
      <c r="F438" s="239">
        <v>0.74423220044653937</v>
      </c>
      <c r="G438" s="39">
        <f t="shared" si="64"/>
        <v>0.77831957830723142</v>
      </c>
      <c r="H438" s="32">
        <f t="shared" si="58"/>
        <v>0.28113740423361538</v>
      </c>
      <c r="I438" s="53">
        <f t="shared" si="59"/>
        <v>2.3147294465621315E-2</v>
      </c>
      <c r="J438" s="53">
        <f t="shared" si="60"/>
        <v>0.25799010976799408</v>
      </c>
      <c r="K438" s="53">
        <f t="shared" si="61"/>
        <v>0.71886259576638467</v>
      </c>
    </row>
    <row r="439" spans="1:11" x14ac:dyDescent="0.25">
      <c r="A439">
        <f t="shared" si="62"/>
        <v>427</v>
      </c>
      <c r="B439" s="51">
        <f t="shared" si="57"/>
        <v>0.82664846763737676</v>
      </c>
      <c r="C439" s="51">
        <f t="shared" si="63"/>
        <v>-2.3414205574150734E-2</v>
      </c>
      <c r="D439" s="239">
        <v>1</v>
      </c>
      <c r="E439" s="239">
        <v>0.87224013892334418</v>
      </c>
      <c r="F439" s="239">
        <v>0.74423220044653937</v>
      </c>
      <c r="G439" s="39">
        <f t="shared" si="64"/>
        <v>0.78317731511643285</v>
      </c>
      <c r="H439" s="32">
        <f t="shared" si="58"/>
        <v>0.31665231095277691</v>
      </c>
      <c r="I439" s="53">
        <f t="shared" si="59"/>
        <v>3.0050753772469612E-2</v>
      </c>
      <c r="J439" s="53">
        <f t="shared" si="60"/>
        <v>0.28660155718030728</v>
      </c>
      <c r="K439" s="53">
        <f t="shared" si="61"/>
        <v>0.68334768904722309</v>
      </c>
    </row>
    <row r="440" spans="1:11" x14ac:dyDescent="0.25">
      <c r="A440">
        <f t="shared" si="62"/>
        <v>428</v>
      </c>
      <c r="B440" s="51">
        <f t="shared" si="57"/>
        <v>0.80323426206322601</v>
      </c>
      <c r="C440" s="51">
        <f t="shared" si="63"/>
        <v>-2.5645027572843281E-2</v>
      </c>
      <c r="D440" s="239">
        <v>1</v>
      </c>
      <c r="E440" s="239">
        <v>0.87224013892334418</v>
      </c>
      <c r="F440" s="239">
        <v>0.74423220044653937</v>
      </c>
      <c r="G440" s="39">
        <f t="shared" si="64"/>
        <v>0.78860549011273995</v>
      </c>
      <c r="H440" s="32">
        <f t="shared" si="58"/>
        <v>0.3548147202477448</v>
      </c>
      <c r="I440" s="53">
        <f t="shared" si="59"/>
        <v>3.871675562580322E-2</v>
      </c>
      <c r="J440" s="53">
        <f t="shared" si="60"/>
        <v>0.31609796462194156</v>
      </c>
      <c r="K440" s="53">
        <f t="shared" si="61"/>
        <v>0.64518527975225526</v>
      </c>
    </row>
    <row r="441" spans="1:11" x14ac:dyDescent="0.25">
      <c r="A441">
        <f t="shared" si="62"/>
        <v>429</v>
      </c>
      <c r="B441" s="51">
        <f t="shared" si="57"/>
        <v>0.77758923449038275</v>
      </c>
      <c r="C441" s="51">
        <f t="shared" si="63"/>
        <v>-2.7848921674054141E-2</v>
      </c>
      <c r="D441" s="239">
        <v>1</v>
      </c>
      <c r="E441" s="239">
        <v>0.87224013892334418</v>
      </c>
      <c r="F441" s="239">
        <v>0.74423220044653937</v>
      </c>
      <c r="G441" s="39">
        <f t="shared" si="64"/>
        <v>0.7945977486467688</v>
      </c>
      <c r="H441" s="32">
        <f t="shared" si="58"/>
        <v>0.39535498240466055</v>
      </c>
      <c r="I441" s="53">
        <f t="shared" si="59"/>
        <v>4.9466548614573946E-2</v>
      </c>
      <c r="J441" s="53">
        <f t="shared" si="60"/>
        <v>0.3458884337900866</v>
      </c>
      <c r="K441" s="53">
        <f t="shared" si="61"/>
        <v>0.60464501759533951</v>
      </c>
    </row>
    <row r="442" spans="1:11" x14ac:dyDescent="0.25">
      <c r="A442">
        <f t="shared" si="62"/>
        <v>430</v>
      </c>
      <c r="B442" s="51">
        <f t="shared" si="57"/>
        <v>0.74974031281632858</v>
      </c>
      <c r="C442" s="51">
        <f t="shared" si="63"/>
        <v>-2.9964593361084018E-2</v>
      </c>
      <c r="D442" s="239">
        <v>1</v>
      </c>
      <c r="E442" s="239">
        <v>0.87224013892334418</v>
      </c>
      <c r="F442" s="239">
        <v>0.74423220044653937</v>
      </c>
      <c r="G442" s="39">
        <f t="shared" si="64"/>
        <v>0.80116061608963296</v>
      </c>
      <c r="H442" s="32">
        <f t="shared" si="58"/>
        <v>0.43788946333807377</v>
      </c>
      <c r="I442" s="53">
        <f t="shared" si="59"/>
        <v>6.262991102926907E-2</v>
      </c>
      <c r="J442" s="53">
        <f t="shared" si="60"/>
        <v>0.3752595523088047</v>
      </c>
      <c r="K442" s="53">
        <f t="shared" si="61"/>
        <v>0.56211053666192623</v>
      </c>
    </row>
    <row r="443" spans="1:11" x14ac:dyDescent="0.25">
      <c r="A443">
        <f t="shared" si="62"/>
        <v>431</v>
      </c>
      <c r="B443" s="51">
        <f t="shared" si="57"/>
        <v>0.71977571945524454</v>
      </c>
      <c r="C443" s="51">
        <f t="shared" si="63"/>
        <v>-3.1925542475000374E-2</v>
      </c>
      <c r="D443" s="239">
        <v>1</v>
      </c>
      <c r="E443" s="239">
        <v>0.87224013892334418</v>
      </c>
      <c r="F443" s="239">
        <v>0.74423220044653937</v>
      </c>
      <c r="G443" s="39">
        <f t="shared" si="64"/>
        <v>0.80828711666150332</v>
      </c>
      <c r="H443" s="32">
        <f t="shared" si="58"/>
        <v>0.48192291368268514</v>
      </c>
      <c r="I443" s="53">
        <f t="shared" si="59"/>
        <v>7.8525647406825813E-2</v>
      </c>
      <c r="J443" s="53">
        <f t="shared" si="60"/>
        <v>0.40339726627585931</v>
      </c>
      <c r="K443" s="53">
        <f t="shared" si="61"/>
        <v>0.51807708631731486</v>
      </c>
    </row>
    <row r="444" spans="1:11" x14ac:dyDescent="0.25">
      <c r="A444">
        <f t="shared" si="62"/>
        <v>432</v>
      </c>
      <c r="B444" s="51">
        <f t="shared" si="57"/>
        <v>0.6878501769802442</v>
      </c>
      <c r="C444" s="51">
        <f t="shared" si="63"/>
        <v>-3.3663949023297078E-2</v>
      </c>
      <c r="D444" s="239">
        <v>1</v>
      </c>
      <c r="E444" s="239">
        <v>0.87224013892334418</v>
      </c>
      <c r="F444" s="239">
        <v>0.74423220044653937</v>
      </c>
      <c r="G444" s="39">
        <f t="shared" si="64"/>
        <v>0.81595458493544559</v>
      </c>
      <c r="H444" s="32">
        <f t="shared" si="58"/>
        <v>0.52686213402824666</v>
      </c>
      <c r="I444" s="53">
        <f t="shared" si="59"/>
        <v>9.7437512011264868E-2</v>
      </c>
      <c r="J444" s="53">
        <f t="shared" si="60"/>
        <v>0.42942462201698184</v>
      </c>
      <c r="K444" s="53">
        <f t="shared" si="61"/>
        <v>0.47313786597175328</v>
      </c>
    </row>
    <row r="445" spans="1:11" x14ac:dyDescent="0.25">
      <c r="A445">
        <f t="shared" si="62"/>
        <v>433</v>
      </c>
      <c r="B445" s="51">
        <f t="shared" si="57"/>
        <v>0.65418622795694714</v>
      </c>
      <c r="C445" s="51">
        <f t="shared" si="63"/>
        <v>-3.511536753348217E-2</v>
      </c>
      <c r="D445" s="239">
        <v>1</v>
      </c>
      <c r="E445" s="239">
        <v>0.87224013892334418</v>
      </c>
      <c r="F445" s="239">
        <v>0.74423220044653937</v>
      </c>
      <c r="G445" s="39">
        <f t="shared" si="64"/>
        <v>0.82412333908319946</v>
      </c>
      <c r="H445" s="32">
        <f t="shared" si="58"/>
        <v>0.57204037915146122</v>
      </c>
      <c r="I445" s="53">
        <f t="shared" si="59"/>
        <v>0.11958716493464452</v>
      </c>
      <c r="J445" s="53">
        <f t="shared" si="60"/>
        <v>0.45245321421681667</v>
      </c>
      <c r="K445" s="53">
        <f t="shared" si="61"/>
        <v>0.42795962084853884</v>
      </c>
    </row>
    <row r="446" spans="1:11" x14ac:dyDescent="0.25">
      <c r="A446">
        <f t="shared" si="62"/>
        <v>434</v>
      </c>
      <c r="B446" s="51">
        <f t="shared" si="57"/>
        <v>0.61907086042346493</v>
      </c>
      <c r="C446" s="51">
        <f t="shared" si="63"/>
        <v>-3.6223733448191187E-2</v>
      </c>
      <c r="D446" s="239">
        <v>1</v>
      </c>
      <c r="E446" s="239">
        <v>0.87224013892334418</v>
      </c>
      <c r="F446" s="239">
        <v>0.74423220044653937</v>
      </c>
      <c r="G446" s="39">
        <f t="shared" si="64"/>
        <v>0.83273634968580901</v>
      </c>
      <c r="H446" s="32">
        <f t="shared" si="58"/>
        <v>0.61675126977455075</v>
      </c>
      <c r="I446" s="53">
        <f t="shared" si="59"/>
        <v>0.14510700937851934</v>
      </c>
      <c r="J446" s="53">
        <f t="shared" si="60"/>
        <v>0.47164426039603147</v>
      </c>
      <c r="K446" s="53">
        <f t="shared" si="61"/>
        <v>0.3832487302254492</v>
      </c>
    </row>
    <row r="447" spans="1:11" x14ac:dyDescent="0.25">
      <c r="A447">
        <f t="shared" si="62"/>
        <v>435</v>
      </c>
      <c r="B447" s="51">
        <f t="shared" si="57"/>
        <v>0.58284712697527374</v>
      </c>
      <c r="C447" s="51">
        <f t="shared" si="63"/>
        <v>0</v>
      </c>
      <c r="D447" s="52">
        <v>1</v>
      </c>
      <c r="E447" s="52">
        <v>1</v>
      </c>
      <c r="F447" s="52">
        <v>1</v>
      </c>
      <c r="G447" s="39">
        <f t="shared" si="64"/>
        <v>1</v>
      </c>
      <c r="H447" s="32">
        <f t="shared" si="58"/>
        <v>0.66028922657666911</v>
      </c>
      <c r="I447" s="53">
        <f t="shared" si="59"/>
        <v>0.17401651947278338</v>
      </c>
      <c r="J447" s="53">
        <f t="shared" si="60"/>
        <v>0.48627270710388576</v>
      </c>
      <c r="K447" s="53">
        <f t="shared" si="61"/>
        <v>0.33971077342333089</v>
      </c>
    </row>
    <row r="448" spans="1:11" x14ac:dyDescent="0.25">
      <c r="A448">
        <f t="shared" si="62"/>
        <v>436</v>
      </c>
      <c r="B448" s="51">
        <f t="shared" si="57"/>
        <v>0.58284712697527374</v>
      </c>
      <c r="C448" s="51">
        <f t="shared" si="63"/>
        <v>0</v>
      </c>
      <c r="D448" s="52">
        <v>1</v>
      </c>
      <c r="E448" s="52">
        <v>1</v>
      </c>
      <c r="F448" s="52">
        <v>1</v>
      </c>
      <c r="G448" s="39">
        <f t="shared" si="64"/>
        <v>1</v>
      </c>
      <c r="H448" s="32">
        <f t="shared" si="58"/>
        <v>0.66028922657666911</v>
      </c>
      <c r="I448" s="53">
        <f t="shared" si="59"/>
        <v>0.17401651947278338</v>
      </c>
      <c r="J448" s="53">
        <f t="shared" si="60"/>
        <v>0.48627270710388576</v>
      </c>
      <c r="K448" s="53">
        <f t="shared" si="61"/>
        <v>0.33971077342333089</v>
      </c>
    </row>
    <row r="449" spans="1:11" x14ac:dyDescent="0.25">
      <c r="A449">
        <f t="shared" si="62"/>
        <v>437</v>
      </c>
      <c r="B449" s="51">
        <f t="shared" si="57"/>
        <v>0.58284712697527374</v>
      </c>
      <c r="C449" s="51">
        <f t="shared" si="63"/>
        <v>0</v>
      </c>
      <c r="D449" s="52">
        <v>1</v>
      </c>
      <c r="E449" s="52">
        <v>1</v>
      </c>
      <c r="F449" s="52">
        <v>1</v>
      </c>
      <c r="G449" s="39">
        <f t="shared" si="64"/>
        <v>1</v>
      </c>
      <c r="H449" s="32">
        <f t="shared" si="58"/>
        <v>0.66028922657666911</v>
      </c>
      <c r="I449" s="53">
        <f t="shared" si="59"/>
        <v>0.17401651947278338</v>
      </c>
      <c r="J449" s="53">
        <f t="shared" si="60"/>
        <v>0.48627270710388576</v>
      </c>
      <c r="K449" s="53">
        <f t="shared" si="61"/>
        <v>0.33971077342333089</v>
      </c>
    </row>
    <row r="450" spans="1:11" x14ac:dyDescent="0.25">
      <c r="A450">
        <f t="shared" si="62"/>
        <v>438</v>
      </c>
      <c r="B450" s="51">
        <f t="shared" si="57"/>
        <v>0.58284712697527374</v>
      </c>
      <c r="C450" s="51">
        <f t="shared" si="63"/>
        <v>0</v>
      </c>
      <c r="D450" s="52">
        <v>1</v>
      </c>
      <c r="E450" s="52">
        <v>1</v>
      </c>
      <c r="F450" s="52">
        <v>1</v>
      </c>
      <c r="G450" s="39">
        <f t="shared" si="64"/>
        <v>1</v>
      </c>
      <c r="H450" s="32">
        <f t="shared" si="58"/>
        <v>0.66028922657666911</v>
      </c>
      <c r="I450" s="53">
        <f t="shared" si="59"/>
        <v>0.17401651947278338</v>
      </c>
      <c r="J450" s="53">
        <f t="shared" si="60"/>
        <v>0.48627270710388576</v>
      </c>
      <c r="K450" s="53">
        <f t="shared" si="61"/>
        <v>0.33971077342333089</v>
      </c>
    </row>
    <row r="451" spans="1:11" x14ac:dyDescent="0.25">
      <c r="A451">
        <f t="shared" si="62"/>
        <v>439</v>
      </c>
      <c r="B451" s="51">
        <f t="shared" si="57"/>
        <v>0.58284712697527374</v>
      </c>
      <c r="C451" s="51">
        <f t="shared" si="63"/>
        <v>0</v>
      </c>
      <c r="D451" s="52">
        <v>1</v>
      </c>
      <c r="E451" s="52">
        <v>1</v>
      </c>
      <c r="F451" s="52">
        <v>1</v>
      </c>
      <c r="G451" s="39">
        <f t="shared" si="64"/>
        <v>1</v>
      </c>
      <c r="H451" s="32">
        <f t="shared" si="58"/>
        <v>0.66028922657666911</v>
      </c>
      <c r="I451" s="53">
        <f t="shared" si="59"/>
        <v>0.17401651947278338</v>
      </c>
      <c r="J451" s="53">
        <f t="shared" si="60"/>
        <v>0.48627270710388576</v>
      </c>
      <c r="K451" s="53">
        <f t="shared" si="61"/>
        <v>0.33971077342333089</v>
      </c>
    </row>
    <row r="452" spans="1:11" x14ac:dyDescent="0.25">
      <c r="A452">
        <f t="shared" si="62"/>
        <v>440</v>
      </c>
      <c r="B452" s="51">
        <f t="shared" si="57"/>
        <v>0.58284712697527374</v>
      </c>
      <c r="C452" s="51">
        <f t="shared" si="63"/>
        <v>3.8730165931165711E-2</v>
      </c>
      <c r="D452" s="240">
        <v>0.71899999999999997</v>
      </c>
      <c r="E452" s="240">
        <v>0.85899999999999999</v>
      </c>
      <c r="F452" s="240">
        <v>1</v>
      </c>
      <c r="G452" s="39">
        <f t="shared" si="64"/>
        <v>0.88253690632650006</v>
      </c>
      <c r="H452" s="32">
        <f t="shared" si="58"/>
        <v>0.66028922657666911</v>
      </c>
      <c r="I452" s="53">
        <f t="shared" si="59"/>
        <v>0.17401651947278338</v>
      </c>
      <c r="J452" s="53">
        <f t="shared" si="60"/>
        <v>0.48627270710388576</v>
      </c>
      <c r="K452" s="53">
        <f t="shared" si="61"/>
        <v>0.33971077342333089</v>
      </c>
    </row>
    <row r="453" spans="1:11" x14ac:dyDescent="0.25">
      <c r="A453">
        <f t="shared" si="62"/>
        <v>441</v>
      </c>
      <c r="B453" s="51">
        <f t="shared" si="57"/>
        <v>0.62157729290643948</v>
      </c>
      <c r="C453" s="51">
        <f t="shared" si="63"/>
        <v>3.7479295412316246E-2</v>
      </c>
      <c r="D453" s="240">
        <v>0.71899999999999997</v>
      </c>
      <c r="E453" s="240">
        <v>0.85899999999999999</v>
      </c>
      <c r="F453" s="240">
        <v>1</v>
      </c>
      <c r="G453" s="39">
        <f t="shared" si="64"/>
        <v>0.88253690632650006</v>
      </c>
      <c r="H453" s="32">
        <f t="shared" si="58"/>
        <v>0.61364166894310235</v>
      </c>
      <c r="I453" s="53">
        <f t="shared" si="59"/>
        <v>0.14320374524401869</v>
      </c>
      <c r="J453" s="53">
        <f t="shared" si="60"/>
        <v>0.47043792369908366</v>
      </c>
      <c r="K453" s="53">
        <f t="shared" si="61"/>
        <v>0.38635833105689765</v>
      </c>
    </row>
    <row r="454" spans="1:11" x14ac:dyDescent="0.25">
      <c r="A454">
        <f t="shared" si="62"/>
        <v>442</v>
      </c>
      <c r="B454" s="51">
        <f t="shared" si="57"/>
        <v>0.65905658831875569</v>
      </c>
      <c r="C454" s="51">
        <f t="shared" si="63"/>
        <v>3.5376360381716487E-2</v>
      </c>
      <c r="D454" s="240">
        <v>0.71899999999999997</v>
      </c>
      <c r="E454" s="240">
        <v>0.85899999999999999</v>
      </c>
      <c r="F454" s="240">
        <v>1</v>
      </c>
      <c r="G454" s="39">
        <f t="shared" si="64"/>
        <v>0.89342800034485992</v>
      </c>
      <c r="H454" s="32">
        <f t="shared" si="58"/>
        <v>0.56564441339364224</v>
      </c>
      <c r="I454" s="53">
        <f t="shared" si="59"/>
        <v>0.11624240996884644</v>
      </c>
      <c r="J454" s="53">
        <f t="shared" si="60"/>
        <v>0.44940200342479575</v>
      </c>
      <c r="K454" s="53">
        <f t="shared" si="61"/>
        <v>0.43435558660635781</v>
      </c>
    </row>
    <row r="455" spans="1:11" x14ac:dyDescent="0.25">
      <c r="A455">
        <f t="shared" si="62"/>
        <v>443</v>
      </c>
      <c r="B455" s="51">
        <f t="shared" si="57"/>
        <v>0.69443294870047212</v>
      </c>
      <c r="C455" s="51">
        <f t="shared" si="63"/>
        <v>3.3026278685710106E-2</v>
      </c>
      <c r="D455" s="240">
        <v>0.71899999999999997</v>
      </c>
      <c r="E455" s="240">
        <v>0.85899999999999999</v>
      </c>
      <c r="F455" s="240">
        <v>1</v>
      </c>
      <c r="G455" s="39">
        <f t="shared" si="64"/>
        <v>0.90397020031585795</v>
      </c>
      <c r="H455" s="32">
        <f t="shared" si="58"/>
        <v>0.51776287975916746</v>
      </c>
      <c r="I455" s="53">
        <f t="shared" si="59"/>
        <v>9.3371222839888302E-2</v>
      </c>
      <c r="J455" s="53">
        <f t="shared" si="60"/>
        <v>0.42439165691927916</v>
      </c>
      <c r="K455" s="53">
        <f t="shared" si="61"/>
        <v>0.48223712024083254</v>
      </c>
    </row>
    <row r="456" spans="1:11" x14ac:dyDescent="0.25">
      <c r="A456">
        <f t="shared" si="62"/>
        <v>444</v>
      </c>
      <c r="B456" s="51">
        <f t="shared" ref="B456:B500" si="65">B455 + C455</f>
        <v>0.72745922738618218</v>
      </c>
      <c r="C456" s="51">
        <f t="shared" si="63"/>
        <v>3.0528759638255645E-2</v>
      </c>
      <c r="D456" s="240">
        <v>0.71899999999999997</v>
      </c>
      <c r="E456" s="240">
        <v>0.85899999999999999</v>
      </c>
      <c r="F456" s="240">
        <v>1</v>
      </c>
      <c r="G456" s="39">
        <f t="shared" si="64"/>
        <v>0.91392346275637304</v>
      </c>
      <c r="H456" s="32">
        <f t="shared" ref="H456:H500" si="66">(1-B456)^2 + 2*B456*(1-B456)</f>
        <v>0.47080307249069886</v>
      </c>
      <c r="I456" s="53">
        <f t="shared" ref="I456:I500" si="67">(1-B456)^2</f>
        <v>7.4278472736936746E-2</v>
      </c>
      <c r="J456" s="53">
        <f t="shared" ref="J456:J500" si="68">2*B456*(1-B456)</f>
        <v>0.39652459975376214</v>
      </c>
      <c r="K456" s="53">
        <f t="shared" ref="K456:K500" si="69">B456^2</f>
        <v>0.52919692750930114</v>
      </c>
    </row>
    <row r="457" spans="1:11" x14ac:dyDescent="0.25">
      <c r="A457">
        <f t="shared" si="62"/>
        <v>445</v>
      </c>
      <c r="B457" s="51">
        <f t="shared" si="65"/>
        <v>0.75798798702443781</v>
      </c>
      <c r="C457" s="51">
        <f t="shared" si="63"/>
        <v>2.7968433150525916E-2</v>
      </c>
      <c r="D457" s="240">
        <v>0.71899999999999997</v>
      </c>
      <c r="E457" s="240">
        <v>0.85899999999999999</v>
      </c>
      <c r="F457" s="240">
        <v>1</v>
      </c>
      <c r="G457" s="39">
        <f t="shared" si="64"/>
        <v>0.9232177805956403</v>
      </c>
      <c r="H457" s="32">
        <f t="shared" si="66"/>
        <v>0.4254542115266407</v>
      </c>
      <c r="I457" s="53">
        <f t="shared" si="67"/>
        <v>5.8569814424483682E-2</v>
      </c>
      <c r="J457" s="53">
        <f t="shared" si="68"/>
        <v>0.36688439710215703</v>
      </c>
      <c r="K457" s="53">
        <f t="shared" si="69"/>
        <v>0.57454578847335935</v>
      </c>
    </row>
    <row r="458" spans="1:11" x14ac:dyDescent="0.25">
      <c r="A458">
        <f t="shared" si="62"/>
        <v>446</v>
      </c>
      <c r="B458" s="51">
        <f t="shared" si="65"/>
        <v>0.7859564201749637</v>
      </c>
      <c r="C458" s="51">
        <f t="shared" si="63"/>
        <v>2.5417456523733565E-2</v>
      </c>
      <c r="D458" s="240">
        <v>0.71899999999999997</v>
      </c>
      <c r="E458" s="240">
        <v>0.85899999999999999</v>
      </c>
      <c r="F458" s="240">
        <v>1</v>
      </c>
      <c r="G458" s="39">
        <f t="shared" si="64"/>
        <v>0.931811182155316</v>
      </c>
      <c r="H458" s="32">
        <f t="shared" si="66"/>
        <v>0.38227250558575593</v>
      </c>
      <c r="I458" s="53">
        <f t="shared" si="67"/>
        <v>4.5814654064316687E-2</v>
      </c>
      <c r="J458" s="53">
        <f t="shared" si="68"/>
        <v>0.33645785152143926</v>
      </c>
      <c r="K458" s="53">
        <f t="shared" si="69"/>
        <v>0.61772749441424413</v>
      </c>
    </row>
    <row r="459" spans="1:11" x14ac:dyDescent="0.25">
      <c r="A459">
        <f t="shared" si="62"/>
        <v>447</v>
      </c>
      <c r="B459" s="51">
        <f t="shared" si="65"/>
        <v>0.81137387669869732</v>
      </c>
      <c r="C459" s="51">
        <f t="shared" si="63"/>
        <v>2.2933907618756855E-2</v>
      </c>
      <c r="D459" s="240">
        <v>0.71899999999999997</v>
      </c>
      <c r="E459" s="240">
        <v>0.85899999999999999</v>
      </c>
      <c r="F459" s="240">
        <v>1</v>
      </c>
      <c r="G459" s="39">
        <f t="shared" si="64"/>
        <v>0.9396855251434042</v>
      </c>
      <c r="H459" s="32">
        <f t="shared" si="66"/>
        <v>0.34167243221092714</v>
      </c>
      <c r="I459" s="53">
        <f t="shared" si="67"/>
        <v>3.5579814391678247E-2</v>
      </c>
      <c r="J459" s="53">
        <f t="shared" si="68"/>
        <v>0.3060926178192489</v>
      </c>
      <c r="K459" s="53">
        <f t="shared" si="69"/>
        <v>0.65832756778907286</v>
      </c>
    </row>
    <row r="460" spans="1:11" x14ac:dyDescent="0.25">
      <c r="A460">
        <f t="shared" si="62"/>
        <v>448</v>
      </c>
      <c r="B460" s="51">
        <f t="shared" si="65"/>
        <v>0.83430778431745423</v>
      </c>
      <c r="C460" s="51">
        <f t="shared" si="63"/>
        <v>2.0561693727799348E-2</v>
      </c>
      <c r="D460" s="240">
        <v>0.71899999999999997</v>
      </c>
      <c r="E460" s="240">
        <v>0.85899999999999999</v>
      </c>
      <c r="F460" s="240">
        <v>1</v>
      </c>
      <c r="G460" s="39">
        <f t="shared" si="64"/>
        <v>0.94684301304342433</v>
      </c>
      <c r="H460" s="32">
        <f t="shared" si="66"/>
        <v>0.30393052102730028</v>
      </c>
      <c r="I460" s="53">
        <f t="shared" si="67"/>
        <v>2.7453910337791269E-2</v>
      </c>
      <c r="J460" s="53">
        <f t="shared" si="68"/>
        <v>0.27647661068950902</v>
      </c>
      <c r="K460" s="53">
        <f t="shared" si="69"/>
        <v>0.69606947897269977</v>
      </c>
    </row>
    <row r="461" spans="1:11" x14ac:dyDescent="0.25">
      <c r="A461">
        <f t="shared" si="62"/>
        <v>449</v>
      </c>
      <c r="B461" s="51">
        <f t="shared" si="65"/>
        <v>0.85486947804525359</v>
      </c>
      <c r="C461" s="51">
        <f t="shared" si="63"/>
        <v>1.8331576542717345E-2</v>
      </c>
      <c r="D461" s="240">
        <v>0.71899999999999997</v>
      </c>
      <c r="E461" s="240">
        <v>0.85899999999999999</v>
      </c>
      <c r="F461" s="240">
        <v>1</v>
      </c>
      <c r="G461" s="39">
        <f t="shared" si="64"/>
        <v>0.95330224908785999</v>
      </c>
      <c r="H461" s="32">
        <f t="shared" si="66"/>
        <v>0.26919817550663566</v>
      </c>
      <c r="I461" s="53">
        <f t="shared" si="67"/>
        <v>2.1062868402857128E-2</v>
      </c>
      <c r="J461" s="53">
        <f t="shared" si="68"/>
        <v>0.24813530710377854</v>
      </c>
      <c r="K461" s="53">
        <f t="shared" si="69"/>
        <v>0.73080182449336428</v>
      </c>
    </row>
    <row r="462" spans="1:11" x14ac:dyDescent="0.25">
      <c r="A462">
        <f t="shared" ref="A462:A512" si="70">A461+1</f>
        <v>450</v>
      </c>
      <c r="B462" s="51">
        <f t="shared" si="65"/>
        <v>0.87320105458797093</v>
      </c>
      <c r="C462" s="51">
        <f t="shared" si="63"/>
        <v>0</v>
      </c>
      <c r="D462" s="52">
        <v>1</v>
      </c>
      <c r="E462" s="52">
        <v>1</v>
      </c>
      <c r="F462" s="52">
        <v>1</v>
      </c>
      <c r="G462" s="39">
        <f t="shared" si="64"/>
        <v>1</v>
      </c>
      <c r="H462" s="32">
        <f t="shared" si="66"/>
        <v>0.23751991826645544</v>
      </c>
      <c r="I462" s="53">
        <f t="shared" si="67"/>
        <v>1.6077972557602727E-2</v>
      </c>
      <c r="J462" s="53">
        <f t="shared" si="68"/>
        <v>0.2214419457088527</v>
      </c>
      <c r="K462" s="53">
        <f t="shared" si="69"/>
        <v>0.76248008173354453</v>
      </c>
    </row>
    <row r="463" spans="1:11" x14ac:dyDescent="0.25">
      <c r="A463">
        <f t="shared" si="70"/>
        <v>451</v>
      </c>
      <c r="B463" s="51">
        <f t="shared" si="65"/>
        <v>0.87320105458797093</v>
      </c>
      <c r="C463" s="51">
        <f t="shared" si="63"/>
        <v>0</v>
      </c>
      <c r="D463" s="52">
        <v>1</v>
      </c>
      <c r="E463" s="52">
        <v>1</v>
      </c>
      <c r="F463" s="52">
        <v>1</v>
      </c>
      <c r="G463" s="39">
        <f t="shared" si="64"/>
        <v>1</v>
      </c>
      <c r="H463" s="32">
        <f t="shared" si="66"/>
        <v>0.23751991826645544</v>
      </c>
      <c r="I463" s="53">
        <f t="shared" si="67"/>
        <v>1.6077972557602727E-2</v>
      </c>
      <c r="J463" s="53">
        <f t="shared" si="68"/>
        <v>0.2214419457088527</v>
      </c>
      <c r="K463" s="53">
        <f t="shared" si="69"/>
        <v>0.76248008173354453</v>
      </c>
    </row>
    <row r="464" spans="1:11" x14ac:dyDescent="0.25">
      <c r="A464">
        <f t="shared" si="70"/>
        <v>452</v>
      </c>
      <c r="B464" s="51">
        <f t="shared" si="65"/>
        <v>0.87320105458797093</v>
      </c>
      <c r="C464" s="51">
        <f t="shared" si="63"/>
        <v>0</v>
      </c>
      <c r="D464" s="52">
        <v>1</v>
      </c>
      <c r="E464" s="52">
        <v>1</v>
      </c>
      <c r="F464" s="52">
        <v>1</v>
      </c>
      <c r="G464" s="39">
        <f t="shared" si="64"/>
        <v>1</v>
      </c>
      <c r="H464" s="32">
        <f t="shared" si="66"/>
        <v>0.23751991826645544</v>
      </c>
      <c r="I464" s="53">
        <f t="shared" si="67"/>
        <v>1.6077972557602727E-2</v>
      </c>
      <c r="J464" s="53">
        <f t="shared" si="68"/>
        <v>0.2214419457088527</v>
      </c>
      <c r="K464" s="53">
        <f t="shared" si="69"/>
        <v>0.76248008173354453</v>
      </c>
    </row>
    <row r="465" spans="1:11" x14ac:dyDescent="0.25">
      <c r="A465">
        <f t="shared" si="70"/>
        <v>453</v>
      </c>
      <c r="B465" s="51">
        <f t="shared" si="65"/>
        <v>0.87320105458797093</v>
      </c>
      <c r="C465" s="51">
        <f t="shared" si="63"/>
        <v>0</v>
      </c>
      <c r="D465" s="52">
        <v>1</v>
      </c>
      <c r="E465" s="52">
        <v>1</v>
      </c>
      <c r="F465" s="52">
        <v>1</v>
      </c>
      <c r="G465" s="39">
        <f t="shared" si="64"/>
        <v>1</v>
      </c>
      <c r="H465" s="32">
        <f t="shared" si="66"/>
        <v>0.23751991826645544</v>
      </c>
      <c r="I465" s="53">
        <f t="shared" si="67"/>
        <v>1.6077972557602727E-2</v>
      </c>
      <c r="J465" s="53">
        <f t="shared" si="68"/>
        <v>0.2214419457088527</v>
      </c>
      <c r="K465" s="53">
        <f t="shared" si="69"/>
        <v>0.76248008173354453</v>
      </c>
    </row>
    <row r="466" spans="1:11" x14ac:dyDescent="0.25">
      <c r="A466">
        <f t="shared" si="70"/>
        <v>454</v>
      </c>
      <c r="B466" s="51">
        <f t="shared" si="65"/>
        <v>0.87320105458797093</v>
      </c>
      <c r="C466" s="51">
        <f t="shared" si="63"/>
        <v>0</v>
      </c>
      <c r="D466" s="52">
        <v>1</v>
      </c>
      <c r="E466" s="52">
        <v>1</v>
      </c>
      <c r="F466" s="52">
        <v>1</v>
      </c>
      <c r="G466" s="39">
        <f t="shared" si="64"/>
        <v>1</v>
      </c>
      <c r="H466" s="32">
        <f t="shared" si="66"/>
        <v>0.23751991826645544</v>
      </c>
      <c r="I466" s="53">
        <f t="shared" si="67"/>
        <v>1.6077972557602727E-2</v>
      </c>
      <c r="J466" s="53">
        <f t="shared" si="68"/>
        <v>0.2214419457088527</v>
      </c>
      <c r="K466" s="53">
        <f t="shared" si="69"/>
        <v>0.76248008173354453</v>
      </c>
    </row>
    <row r="467" spans="1:11" x14ac:dyDescent="0.25">
      <c r="A467">
        <f t="shared" si="70"/>
        <v>455</v>
      </c>
      <c r="B467" s="51">
        <f t="shared" si="65"/>
        <v>0.87320105458797093</v>
      </c>
      <c r="C467" s="51">
        <f t="shared" si="63"/>
        <v>-1.8243658180600253E-2</v>
      </c>
      <c r="D467" s="239">
        <v>1</v>
      </c>
      <c r="E467" s="239">
        <v>0.87224013892334418</v>
      </c>
      <c r="F467" s="239">
        <v>0.74423220044653937</v>
      </c>
      <c r="G467" s="39">
        <f t="shared" si="64"/>
        <v>0.77669075507136109</v>
      </c>
      <c r="H467" s="32">
        <f t="shared" si="66"/>
        <v>0.23751991826645544</v>
      </c>
      <c r="I467" s="53">
        <f t="shared" si="67"/>
        <v>1.6077972557602727E-2</v>
      </c>
      <c r="J467" s="53">
        <f t="shared" si="68"/>
        <v>0.2214419457088527</v>
      </c>
      <c r="K467" s="53">
        <f t="shared" si="69"/>
        <v>0.76248008173354453</v>
      </c>
    </row>
    <row r="468" spans="1:11" x14ac:dyDescent="0.25">
      <c r="A468">
        <f t="shared" si="70"/>
        <v>456</v>
      </c>
      <c r="B468" s="51">
        <f t="shared" si="65"/>
        <v>0.85495739640737067</v>
      </c>
      <c r="C468" s="51">
        <f t="shared" si="63"/>
        <v>-2.043180501419814E-2</v>
      </c>
      <c r="D468" s="239">
        <v>1</v>
      </c>
      <c r="E468" s="239">
        <v>0.87224013892334418</v>
      </c>
      <c r="F468" s="239">
        <v>0.74423220044653937</v>
      </c>
      <c r="G468" s="39">
        <f t="shared" si="64"/>
        <v>0.77669075507136109</v>
      </c>
      <c r="H468" s="32">
        <f t="shared" si="66"/>
        <v>0.26904785032833006</v>
      </c>
      <c r="I468" s="53">
        <f t="shared" si="67"/>
        <v>2.1037356856928608E-2</v>
      </c>
      <c r="J468" s="53">
        <f t="shared" si="68"/>
        <v>0.24801049347140144</v>
      </c>
      <c r="K468" s="53">
        <f t="shared" si="69"/>
        <v>0.73095214967166999</v>
      </c>
    </row>
    <row r="469" spans="1:11" x14ac:dyDescent="0.25">
      <c r="A469">
        <f t="shared" si="70"/>
        <v>457</v>
      </c>
      <c r="B469" s="51">
        <f t="shared" si="65"/>
        <v>0.83452559139317251</v>
      </c>
      <c r="C469" s="51">
        <f t="shared" si="63"/>
        <v>-2.2616053593031885E-2</v>
      </c>
      <c r="D469" s="239">
        <v>1</v>
      </c>
      <c r="E469" s="239">
        <v>0.87224013892334418</v>
      </c>
      <c r="F469" s="239">
        <v>0.74423220044653937</v>
      </c>
      <c r="G469" s="39">
        <f t="shared" si="64"/>
        <v>0.78136019090814612</v>
      </c>
      <c r="H469" s="32">
        <f t="shared" si="66"/>
        <v>0.30356703730987572</v>
      </c>
      <c r="I469" s="53">
        <f t="shared" si="67"/>
        <v>2.7381779903779307E-2</v>
      </c>
      <c r="J469" s="53">
        <f t="shared" si="68"/>
        <v>0.2761852574060964</v>
      </c>
      <c r="K469" s="53">
        <f t="shared" si="69"/>
        <v>0.69643296269012434</v>
      </c>
    </row>
    <row r="470" spans="1:11" x14ac:dyDescent="0.25">
      <c r="A470">
        <f t="shared" si="70"/>
        <v>458</v>
      </c>
      <c r="B470" s="51">
        <f t="shared" si="65"/>
        <v>0.81190953780014063</v>
      </c>
      <c r="C470" s="51">
        <f t="shared" si="63"/>
        <v>-2.4843046277472674E-2</v>
      </c>
      <c r="D470" s="239">
        <v>1</v>
      </c>
      <c r="E470" s="239">
        <v>0.87224013892334418</v>
      </c>
      <c r="F470" s="239">
        <v>0.74423220044653937</v>
      </c>
      <c r="G470" s="39">
        <f t="shared" si="64"/>
        <v>0.78658948347862623</v>
      </c>
      <c r="H470" s="32">
        <f t="shared" si="66"/>
        <v>0.340802902429162</v>
      </c>
      <c r="I470" s="53">
        <f t="shared" si="67"/>
        <v>3.5378021970556728E-2</v>
      </c>
      <c r="J470" s="53">
        <f t="shared" si="68"/>
        <v>0.30542488045860527</v>
      </c>
      <c r="K470" s="53">
        <f t="shared" si="69"/>
        <v>0.659197097570838</v>
      </c>
    </row>
    <row r="471" spans="1:11" x14ac:dyDescent="0.25">
      <c r="A471">
        <f t="shared" si="70"/>
        <v>459</v>
      </c>
      <c r="B471" s="51">
        <f t="shared" si="65"/>
        <v>0.78706649152266794</v>
      </c>
      <c r="C471" s="51">
        <f t="shared" si="63"/>
        <v>-2.7063309877469764E-2</v>
      </c>
      <c r="D471" s="239">
        <v>1</v>
      </c>
      <c r="E471" s="239">
        <v>0.87224013892334418</v>
      </c>
      <c r="F471" s="239">
        <v>0.74423220044653937</v>
      </c>
      <c r="G471" s="39">
        <f t="shared" si="64"/>
        <v>0.79237756858553321</v>
      </c>
      <c r="H471" s="32">
        <f t="shared" si="66"/>
        <v>0.38052633792219803</v>
      </c>
      <c r="I471" s="53">
        <f t="shared" si="67"/>
        <v>4.5340679032466046E-2</v>
      </c>
      <c r="J471" s="53">
        <f t="shared" si="68"/>
        <v>0.33518565888973201</v>
      </c>
      <c r="K471" s="53">
        <f t="shared" si="69"/>
        <v>0.61947366207780197</v>
      </c>
    </row>
    <row r="472" spans="1:11" x14ac:dyDescent="0.25">
      <c r="A472">
        <f t="shared" si="70"/>
        <v>460</v>
      </c>
      <c r="B472" s="51">
        <f t="shared" si="65"/>
        <v>0.7600031816451982</v>
      </c>
      <c r="C472" s="51">
        <f t="shared" si="63"/>
        <v>-2.9218160594482456E-2</v>
      </c>
      <c r="D472" s="239">
        <v>1</v>
      </c>
      <c r="E472" s="239">
        <v>0.87224013892334418</v>
      </c>
      <c r="F472" s="239">
        <v>0.74423220044653937</v>
      </c>
      <c r="G472" s="39">
        <f t="shared" si="64"/>
        <v>0.79873531135439702</v>
      </c>
      <c r="H472" s="32">
        <f t="shared" si="66"/>
        <v>0.42239516388917586</v>
      </c>
      <c r="I472" s="53">
        <f t="shared" si="67"/>
        <v>5.759847282042773E-2</v>
      </c>
      <c r="J472" s="53">
        <f t="shared" si="68"/>
        <v>0.36479669106874812</v>
      </c>
      <c r="K472" s="53">
        <f t="shared" si="69"/>
        <v>0.57760483611082414</v>
      </c>
    </row>
    <row r="473" spans="1:11" x14ac:dyDescent="0.25">
      <c r="A473">
        <f t="shared" si="70"/>
        <v>461</v>
      </c>
      <c r="B473" s="51">
        <f t="shared" si="65"/>
        <v>0.73078502105071574</v>
      </c>
      <c r="C473" s="51">
        <f t="shared" si="63"/>
        <v>-3.1242575202063104E-2</v>
      </c>
      <c r="D473" s="239">
        <v>1</v>
      </c>
      <c r="E473" s="239">
        <v>0.87224013892334418</v>
      </c>
      <c r="F473" s="239">
        <v>0.74423220044653937</v>
      </c>
      <c r="G473" s="39">
        <f t="shared" si="64"/>
        <v>0.80566090748433028</v>
      </c>
      <c r="H473" s="32">
        <f t="shared" si="66"/>
        <v>0.46595325300790491</v>
      </c>
      <c r="I473" s="53">
        <f t="shared" si="67"/>
        <v>7.247670489066356E-2</v>
      </c>
      <c r="J473" s="53">
        <f t="shared" si="68"/>
        <v>0.39347654811724136</v>
      </c>
      <c r="K473" s="53">
        <f t="shared" si="69"/>
        <v>0.53404674699209509</v>
      </c>
    </row>
    <row r="474" spans="1:11" x14ac:dyDescent="0.25">
      <c r="A474">
        <f t="shared" si="70"/>
        <v>462</v>
      </c>
      <c r="B474" s="51">
        <f t="shared" si="65"/>
        <v>0.69954244584865266</v>
      </c>
      <c r="C474" s="51">
        <f t="shared" si="63"/>
        <v>-3.3068701406933132E-2</v>
      </c>
      <c r="D474" s="239">
        <v>1</v>
      </c>
      <c r="E474" s="239">
        <v>0.87224013892334418</v>
      </c>
      <c r="F474" s="239">
        <v>0.74423220044653937</v>
      </c>
      <c r="G474" s="39">
        <f t="shared" si="64"/>
        <v>0.81313752953876728</v>
      </c>
      <c r="H474" s="32">
        <f t="shared" si="66"/>
        <v>0.51064036645608479</v>
      </c>
      <c r="I474" s="53">
        <f t="shared" si="67"/>
        <v>9.0274741846609816E-2</v>
      </c>
      <c r="J474" s="53">
        <f t="shared" si="68"/>
        <v>0.42036562460947502</v>
      </c>
      <c r="K474" s="53">
        <f t="shared" si="69"/>
        <v>0.48935963354391515</v>
      </c>
    </row>
    <row r="475" spans="1:11" x14ac:dyDescent="0.25">
      <c r="A475">
        <f t="shared" si="70"/>
        <v>463</v>
      </c>
      <c r="B475" s="51">
        <f t="shared" si="65"/>
        <v>0.66647374444171947</v>
      </c>
      <c r="C475" s="51">
        <f t="shared" si="63"/>
        <v>-3.463030748618906E-2</v>
      </c>
      <c r="D475" s="239">
        <v>1</v>
      </c>
      <c r="E475" s="239">
        <v>0.87224013892334418</v>
      </c>
      <c r="F475" s="239">
        <v>0.74423220044653937</v>
      </c>
      <c r="G475" s="39">
        <f t="shared" si="64"/>
        <v>0.8211317095366768</v>
      </c>
      <c r="H475" s="32">
        <f t="shared" si="66"/>
        <v>0.5558127479698336</v>
      </c>
      <c r="I475" s="53">
        <f t="shared" si="67"/>
        <v>0.11123976314672746</v>
      </c>
      <c r="J475" s="53">
        <f t="shared" si="68"/>
        <v>0.44457298482310614</v>
      </c>
      <c r="K475" s="53">
        <f t="shared" si="69"/>
        <v>0.4441872520301664</v>
      </c>
    </row>
    <row r="476" spans="1:11" x14ac:dyDescent="0.25">
      <c r="A476">
        <f t="shared" si="70"/>
        <v>464</v>
      </c>
      <c r="B476" s="51">
        <f t="shared" si="65"/>
        <v>0.63184343695553036</v>
      </c>
      <c r="C476" s="51">
        <f t="shared" si="63"/>
        <v>-3.5867745278605687E-2</v>
      </c>
      <c r="D476" s="239">
        <v>1</v>
      </c>
      <c r="E476" s="239">
        <v>0.87224013892334418</v>
      </c>
      <c r="F476" s="239">
        <v>0.74423220044653937</v>
      </c>
      <c r="G476" s="39">
        <f t="shared" si="64"/>
        <v>0.82959262117911159</v>
      </c>
      <c r="H476" s="32">
        <f t="shared" si="66"/>
        <v>0.60077387117622272</v>
      </c>
      <c r="I476" s="53">
        <f t="shared" si="67"/>
        <v>0.13553925491271654</v>
      </c>
      <c r="J476" s="53">
        <f t="shared" si="68"/>
        <v>0.46523461626350621</v>
      </c>
      <c r="K476" s="53">
        <f t="shared" si="69"/>
        <v>0.39922612882377728</v>
      </c>
    </row>
    <row r="477" spans="1:11" x14ac:dyDescent="0.25">
      <c r="A477">
        <f t="shared" si="70"/>
        <v>465</v>
      </c>
      <c r="B477" s="51">
        <f t="shared" si="65"/>
        <v>0.59597569167692466</v>
      </c>
      <c r="C477" s="51">
        <f t="shared" si="63"/>
        <v>0</v>
      </c>
      <c r="D477" s="52">
        <v>1</v>
      </c>
      <c r="E477" s="52">
        <v>1</v>
      </c>
      <c r="F477" s="52">
        <v>1</v>
      </c>
      <c r="G477" s="39">
        <f t="shared" si="64"/>
        <v>1</v>
      </c>
      <c r="H477" s="32">
        <f t="shared" si="66"/>
        <v>0.64481297493021117</v>
      </c>
      <c r="I477" s="53">
        <f t="shared" si="67"/>
        <v>0.16323564171593946</v>
      </c>
      <c r="J477" s="53">
        <f t="shared" si="68"/>
        <v>0.48157733321427176</v>
      </c>
      <c r="K477" s="53">
        <f t="shared" si="69"/>
        <v>0.35518702506978878</v>
      </c>
    </row>
    <row r="478" spans="1:11" x14ac:dyDescent="0.25">
      <c r="A478">
        <f t="shared" si="70"/>
        <v>466</v>
      </c>
      <c r="B478" s="51">
        <f t="shared" si="65"/>
        <v>0.59597569167692466</v>
      </c>
      <c r="C478" s="51">
        <f t="shared" si="63"/>
        <v>0</v>
      </c>
      <c r="D478" s="52">
        <v>1</v>
      </c>
      <c r="E478" s="52">
        <v>1</v>
      </c>
      <c r="F478" s="52">
        <v>1</v>
      </c>
      <c r="G478" s="39">
        <f t="shared" si="64"/>
        <v>1</v>
      </c>
      <c r="H478" s="32">
        <f t="shared" si="66"/>
        <v>0.64481297493021117</v>
      </c>
      <c r="I478" s="53">
        <f t="shared" si="67"/>
        <v>0.16323564171593946</v>
      </c>
      <c r="J478" s="53">
        <f t="shared" si="68"/>
        <v>0.48157733321427176</v>
      </c>
      <c r="K478" s="53">
        <f t="shared" si="69"/>
        <v>0.35518702506978878</v>
      </c>
    </row>
    <row r="479" spans="1:11" x14ac:dyDescent="0.25">
      <c r="A479">
        <f t="shared" si="70"/>
        <v>467</v>
      </c>
      <c r="B479" s="51">
        <f t="shared" si="65"/>
        <v>0.59597569167692466</v>
      </c>
      <c r="C479" s="51">
        <f t="shared" si="63"/>
        <v>0</v>
      </c>
      <c r="D479" s="52">
        <v>1</v>
      </c>
      <c r="E479" s="52">
        <v>1</v>
      </c>
      <c r="F479" s="52">
        <v>1</v>
      </c>
      <c r="G479" s="39">
        <f t="shared" si="64"/>
        <v>1</v>
      </c>
      <c r="H479" s="32">
        <f t="shared" si="66"/>
        <v>0.64481297493021117</v>
      </c>
      <c r="I479" s="53">
        <f t="shared" si="67"/>
        <v>0.16323564171593946</v>
      </c>
      <c r="J479" s="53">
        <f t="shared" si="68"/>
        <v>0.48157733321427176</v>
      </c>
      <c r="K479" s="53">
        <f t="shared" si="69"/>
        <v>0.35518702506978878</v>
      </c>
    </row>
    <row r="480" spans="1:11" x14ac:dyDescent="0.25">
      <c r="A480">
        <f t="shared" si="70"/>
        <v>468</v>
      </c>
      <c r="B480" s="51">
        <f t="shared" si="65"/>
        <v>0.59597569167692466</v>
      </c>
      <c r="C480" s="51">
        <f t="shared" ref="C480:C500" si="71">((1-B480)*B480) * ( (B480*(F480 - E480) + (1-B480)*(E480 - D480) )) / G480</f>
        <v>0</v>
      </c>
      <c r="D480" s="52">
        <v>1</v>
      </c>
      <c r="E480" s="52">
        <v>1</v>
      </c>
      <c r="F480" s="52">
        <v>1</v>
      </c>
      <c r="G480" s="39">
        <f t="shared" ref="G480:G500" si="72">(((1-B479)^2)*D480) + (2*(1-B479)*(B479)*E480) + ((B479^2)*F480)</f>
        <v>1</v>
      </c>
      <c r="H480" s="32">
        <f t="shared" si="66"/>
        <v>0.64481297493021117</v>
      </c>
      <c r="I480" s="53">
        <f t="shared" si="67"/>
        <v>0.16323564171593946</v>
      </c>
      <c r="J480" s="53">
        <f t="shared" si="68"/>
        <v>0.48157733321427176</v>
      </c>
      <c r="K480" s="53">
        <f t="shared" si="69"/>
        <v>0.35518702506978878</v>
      </c>
    </row>
    <row r="481" spans="1:11" x14ac:dyDescent="0.25">
      <c r="A481">
        <f t="shared" si="70"/>
        <v>469</v>
      </c>
      <c r="B481" s="51">
        <f t="shared" si="65"/>
        <v>0.59597569167692466</v>
      </c>
      <c r="C481" s="51">
        <f t="shared" si="71"/>
        <v>0</v>
      </c>
      <c r="D481" s="52">
        <v>1</v>
      </c>
      <c r="E481" s="52">
        <v>1</v>
      </c>
      <c r="F481" s="52">
        <v>1</v>
      </c>
      <c r="G481" s="39">
        <f t="shared" si="72"/>
        <v>1</v>
      </c>
      <c r="H481" s="32">
        <f t="shared" si="66"/>
        <v>0.64481297493021117</v>
      </c>
      <c r="I481" s="53">
        <f t="shared" si="67"/>
        <v>0.16323564171593946</v>
      </c>
      <c r="J481" s="53">
        <f t="shared" si="68"/>
        <v>0.48157733321427176</v>
      </c>
      <c r="K481" s="53">
        <f t="shared" si="69"/>
        <v>0.35518702506978878</v>
      </c>
    </row>
    <row r="482" spans="1:11" x14ac:dyDescent="0.25">
      <c r="A482">
        <f t="shared" si="70"/>
        <v>470</v>
      </c>
      <c r="B482" s="51">
        <f t="shared" si="65"/>
        <v>0.59597569167692466</v>
      </c>
      <c r="C482" s="51">
        <f t="shared" si="71"/>
        <v>3.8199992524042319E-2</v>
      </c>
      <c r="D482" s="240">
        <v>0.71899999999999997</v>
      </c>
      <c r="E482" s="240">
        <v>0.85899999999999999</v>
      </c>
      <c r="F482" s="240">
        <v>1</v>
      </c>
      <c r="G482" s="39">
        <f t="shared" si="72"/>
        <v>0.88622838069460874</v>
      </c>
      <c r="H482" s="32">
        <f t="shared" si="66"/>
        <v>0.64481297493021117</v>
      </c>
      <c r="I482" s="53">
        <f t="shared" si="67"/>
        <v>0.16323564171593946</v>
      </c>
      <c r="J482" s="53">
        <f t="shared" si="68"/>
        <v>0.48157733321427176</v>
      </c>
      <c r="K482" s="53">
        <f t="shared" si="69"/>
        <v>0.35518702506978878</v>
      </c>
    </row>
    <row r="483" spans="1:11" x14ac:dyDescent="0.25">
      <c r="A483">
        <f t="shared" si="70"/>
        <v>471</v>
      </c>
      <c r="B483" s="51">
        <f t="shared" si="65"/>
        <v>0.63417568420096693</v>
      </c>
      <c r="C483" s="51">
        <f t="shared" si="71"/>
        <v>3.6815217727377836E-2</v>
      </c>
      <c r="D483" s="240">
        <v>0.71899999999999997</v>
      </c>
      <c r="E483" s="240">
        <v>0.85899999999999999</v>
      </c>
      <c r="F483" s="240">
        <v>1</v>
      </c>
      <c r="G483" s="39">
        <f t="shared" si="72"/>
        <v>0.88622838069460874</v>
      </c>
      <c r="H483" s="32">
        <f t="shared" si="66"/>
        <v>0.59782120156823548</v>
      </c>
      <c r="I483" s="53">
        <f t="shared" si="67"/>
        <v>0.13382743002983069</v>
      </c>
      <c r="J483" s="53">
        <f t="shared" si="68"/>
        <v>0.46399377153840476</v>
      </c>
      <c r="K483" s="53">
        <f t="shared" si="69"/>
        <v>0.40217879843176452</v>
      </c>
    </row>
    <row r="484" spans="1:11" x14ac:dyDescent="0.25">
      <c r="A484">
        <f t="shared" si="70"/>
        <v>472</v>
      </c>
      <c r="B484" s="51">
        <f t="shared" si="65"/>
        <v>0.67099090192834476</v>
      </c>
      <c r="C484" s="51">
        <f t="shared" si="71"/>
        <v>3.4621868654947256E-2</v>
      </c>
      <c r="D484" s="240">
        <v>0.71899999999999997</v>
      </c>
      <c r="E484" s="240">
        <v>0.85899999999999999</v>
      </c>
      <c r="F484" s="240">
        <v>1</v>
      </c>
      <c r="G484" s="39">
        <f t="shared" si="72"/>
        <v>0.89697137037470243</v>
      </c>
      <c r="H484" s="32">
        <f t="shared" si="66"/>
        <v>0.54977120952938641</v>
      </c>
      <c r="I484" s="53">
        <f t="shared" si="67"/>
        <v>0.10824698661392405</v>
      </c>
      <c r="J484" s="53">
        <f t="shared" si="68"/>
        <v>0.44152422291546234</v>
      </c>
      <c r="K484" s="53">
        <f t="shared" si="69"/>
        <v>0.45022879047061359</v>
      </c>
    </row>
    <row r="485" spans="1:11" x14ac:dyDescent="0.25">
      <c r="A485">
        <f t="shared" si="70"/>
        <v>473</v>
      </c>
      <c r="B485" s="51">
        <f t="shared" si="65"/>
        <v>0.70561277058329197</v>
      </c>
      <c r="C485" s="51">
        <f t="shared" si="71"/>
        <v>3.2213110298914494E-2</v>
      </c>
      <c r="D485" s="240">
        <v>0.71899999999999997</v>
      </c>
      <c r="E485" s="240">
        <v>0.85899999999999999</v>
      </c>
      <c r="F485" s="240">
        <v>1</v>
      </c>
      <c r="G485" s="39">
        <f t="shared" si="72"/>
        <v>0.9073276813304072</v>
      </c>
      <c r="H485" s="32">
        <f t="shared" si="66"/>
        <v>0.50211061798977052</v>
      </c>
      <c r="I485" s="53">
        <f t="shared" si="67"/>
        <v>8.6663840843645479E-2</v>
      </c>
      <c r="J485" s="53">
        <f t="shared" si="68"/>
        <v>0.4154467771461251</v>
      </c>
      <c r="K485" s="53">
        <f t="shared" si="69"/>
        <v>0.49788938201022942</v>
      </c>
    </row>
    <row r="486" spans="1:11" x14ac:dyDescent="0.25">
      <c r="A486">
        <f t="shared" si="70"/>
        <v>474</v>
      </c>
      <c r="B486" s="51">
        <f t="shared" si="65"/>
        <v>0.73782588088220646</v>
      </c>
      <c r="C486" s="51">
        <f t="shared" si="71"/>
        <v>2.9686042637381248E-2</v>
      </c>
      <c r="D486" s="240">
        <v>0.71899999999999997</v>
      </c>
      <c r="E486" s="240">
        <v>0.85899999999999999</v>
      </c>
      <c r="F486" s="240">
        <v>1</v>
      </c>
      <c r="G486" s="39">
        <f t="shared" si="72"/>
        <v>0.91706946514533194</v>
      </c>
      <c r="H486" s="32">
        <f t="shared" si="66"/>
        <v>0.45561296950039604</v>
      </c>
      <c r="I486" s="53">
        <f t="shared" si="67"/>
        <v>6.8735268735190994E-2</v>
      </c>
      <c r="J486" s="53">
        <f t="shared" si="68"/>
        <v>0.38687770076520506</v>
      </c>
      <c r="K486" s="53">
        <f t="shared" si="69"/>
        <v>0.54438703049960391</v>
      </c>
    </row>
    <row r="487" spans="1:11" x14ac:dyDescent="0.25">
      <c r="A487">
        <f t="shared" si="70"/>
        <v>475</v>
      </c>
      <c r="B487" s="51">
        <f t="shared" si="65"/>
        <v>0.76751192351958775</v>
      </c>
      <c r="C487" s="51">
        <f t="shared" si="71"/>
        <v>2.712149690041667E-2</v>
      </c>
      <c r="D487" s="240">
        <v>0.71899999999999997</v>
      </c>
      <c r="E487" s="240">
        <v>0.85899999999999999</v>
      </c>
      <c r="F487" s="240">
        <v>1</v>
      </c>
      <c r="G487" s="39">
        <f t="shared" si="72"/>
        <v>0.92613563367751739</v>
      </c>
      <c r="H487" s="32">
        <f t="shared" si="66"/>
        <v>0.41092544725526248</v>
      </c>
      <c r="I487" s="53">
        <f t="shared" si="67"/>
        <v>5.4050705705562016E-2</v>
      </c>
      <c r="J487" s="53">
        <f t="shared" si="68"/>
        <v>0.35687474154970045</v>
      </c>
      <c r="K487" s="53">
        <f t="shared" si="69"/>
        <v>0.58907455274473752</v>
      </c>
    </row>
    <row r="488" spans="1:11" x14ac:dyDescent="0.25">
      <c r="A488">
        <f t="shared" si="70"/>
        <v>476</v>
      </c>
      <c r="B488" s="51">
        <f t="shared" si="65"/>
        <v>0.7946334204200044</v>
      </c>
      <c r="C488" s="51">
        <f t="shared" si="71"/>
        <v>2.4587077943888765E-2</v>
      </c>
      <c r="D488" s="240">
        <v>0.71899999999999997</v>
      </c>
      <c r="E488" s="240">
        <v>0.85899999999999999</v>
      </c>
      <c r="F488" s="240">
        <v>1</v>
      </c>
      <c r="G488" s="39">
        <f t="shared" si="72"/>
        <v>0.93449241313822928</v>
      </c>
      <c r="H488" s="32">
        <f t="shared" si="66"/>
        <v>0.36855772715160451</v>
      </c>
      <c r="I488" s="53">
        <f t="shared" si="67"/>
        <v>4.2175432008386665E-2</v>
      </c>
      <c r="J488" s="53">
        <f t="shared" si="68"/>
        <v>0.32638229514321787</v>
      </c>
      <c r="K488" s="53">
        <f t="shared" si="69"/>
        <v>0.63144227284839549</v>
      </c>
    </row>
    <row r="489" spans="1:11" x14ac:dyDescent="0.25">
      <c r="A489">
        <f t="shared" si="70"/>
        <v>477</v>
      </c>
      <c r="B489" s="51">
        <f t="shared" si="65"/>
        <v>0.81922049836389321</v>
      </c>
      <c r="C489" s="51">
        <f t="shared" si="71"/>
        <v>2.2136127693979817E-2</v>
      </c>
      <c r="D489" s="240">
        <v>0.71899999999999997</v>
      </c>
      <c r="E489" s="240">
        <v>0.85899999999999999</v>
      </c>
      <c r="F489" s="240">
        <v>1</v>
      </c>
      <c r="G489" s="39">
        <f t="shared" si="72"/>
        <v>0.94212879999044974</v>
      </c>
      <c r="H489" s="32">
        <f t="shared" si="66"/>
        <v>0.32887777506041443</v>
      </c>
      <c r="I489" s="53">
        <f t="shared" si="67"/>
        <v>3.2681228211799133E-2</v>
      </c>
      <c r="J489" s="53">
        <f t="shared" si="68"/>
        <v>0.29619654684861529</v>
      </c>
      <c r="K489" s="53">
        <f t="shared" si="69"/>
        <v>0.67112222493958551</v>
      </c>
    </row>
    <row r="490" spans="1:11" x14ac:dyDescent="0.25">
      <c r="A490">
        <f t="shared" si="70"/>
        <v>478</v>
      </c>
      <c r="B490" s="51">
        <f t="shared" si="65"/>
        <v>0.84135662605787298</v>
      </c>
      <c r="C490" s="51">
        <f t="shared" si="71"/>
        <v>1.9808055927756828E-2</v>
      </c>
      <c r="D490" s="240">
        <v>0.71899999999999997</v>
      </c>
      <c r="E490" s="240">
        <v>0.85899999999999999</v>
      </c>
      <c r="F490" s="240">
        <v>1</v>
      </c>
      <c r="G490" s="39">
        <f t="shared" si="72"/>
        <v>0.94905286176682968</v>
      </c>
      <c r="H490" s="32">
        <f t="shared" si="66"/>
        <v>0.29211902778851245</v>
      </c>
      <c r="I490" s="53">
        <f t="shared" si="67"/>
        <v>2.5167720095741548E-2</v>
      </c>
      <c r="J490" s="53">
        <f t="shared" si="68"/>
        <v>0.26695130769277092</v>
      </c>
      <c r="K490" s="53">
        <f t="shared" si="69"/>
        <v>0.70788097221148749</v>
      </c>
    </row>
    <row r="491" spans="1:11" x14ac:dyDescent="0.25">
      <c r="A491">
        <f t="shared" si="70"/>
        <v>479</v>
      </c>
      <c r="B491" s="51">
        <f t="shared" si="65"/>
        <v>0.86116468198562979</v>
      </c>
      <c r="C491" s="51">
        <f t="shared" si="71"/>
        <v>1.7629631806703471E-2</v>
      </c>
      <c r="D491" s="240">
        <v>0.71899999999999997</v>
      </c>
      <c r="E491" s="240">
        <v>0.85899999999999999</v>
      </c>
      <c r="F491" s="240">
        <v>1</v>
      </c>
      <c r="G491" s="39">
        <f t="shared" si="72"/>
        <v>0.9552877362684159</v>
      </c>
      <c r="H491" s="32">
        <f t="shared" si="66"/>
        <v>0.25839539050058913</v>
      </c>
      <c r="I491" s="53">
        <f t="shared" si="67"/>
        <v>1.9275245528151311E-2</v>
      </c>
      <c r="J491" s="53">
        <f t="shared" si="68"/>
        <v>0.2391201449724378</v>
      </c>
      <c r="K491" s="53">
        <f t="shared" si="69"/>
        <v>0.74160460949941087</v>
      </c>
    </row>
    <row r="492" spans="1:11" x14ac:dyDescent="0.25">
      <c r="A492">
        <f t="shared" si="70"/>
        <v>480</v>
      </c>
      <c r="B492" s="51">
        <f t="shared" si="65"/>
        <v>0.8787943137923333</v>
      </c>
      <c r="C492" s="51">
        <f t="shared" si="71"/>
        <v>0</v>
      </c>
      <c r="D492" s="52">
        <v>1</v>
      </c>
      <c r="E492" s="52">
        <v>1</v>
      </c>
      <c r="F492" s="52">
        <v>1</v>
      </c>
      <c r="G492" s="39">
        <f t="shared" si="72"/>
        <v>1</v>
      </c>
      <c r="H492" s="32">
        <f t="shared" si="66"/>
        <v>0.22772055404626201</v>
      </c>
      <c r="I492" s="53">
        <f t="shared" si="67"/>
        <v>1.4690818369071365E-2</v>
      </c>
      <c r="J492" s="53">
        <f t="shared" si="68"/>
        <v>0.21302973567719066</v>
      </c>
      <c r="K492" s="53">
        <f t="shared" si="69"/>
        <v>0.77227944595373799</v>
      </c>
    </row>
    <row r="493" spans="1:11" x14ac:dyDescent="0.25">
      <c r="A493">
        <f t="shared" si="70"/>
        <v>481</v>
      </c>
      <c r="B493" s="51">
        <f t="shared" si="65"/>
        <v>0.8787943137923333</v>
      </c>
      <c r="C493" s="51">
        <f t="shared" si="71"/>
        <v>0</v>
      </c>
      <c r="D493" s="52">
        <v>1</v>
      </c>
      <c r="E493" s="52">
        <v>1</v>
      </c>
      <c r="F493" s="52">
        <v>1</v>
      </c>
      <c r="G493" s="39">
        <f t="shared" si="72"/>
        <v>1</v>
      </c>
      <c r="H493" s="32">
        <f t="shared" si="66"/>
        <v>0.22772055404626201</v>
      </c>
      <c r="I493" s="53">
        <f t="shared" si="67"/>
        <v>1.4690818369071365E-2</v>
      </c>
      <c r="J493" s="53">
        <f t="shared" si="68"/>
        <v>0.21302973567719066</v>
      </c>
      <c r="K493" s="53">
        <f t="shared" si="69"/>
        <v>0.77227944595373799</v>
      </c>
    </row>
    <row r="494" spans="1:11" x14ac:dyDescent="0.25">
      <c r="A494">
        <f t="shared" si="70"/>
        <v>482</v>
      </c>
      <c r="B494" s="51">
        <f t="shared" si="65"/>
        <v>0.8787943137923333</v>
      </c>
      <c r="C494" s="51">
        <f t="shared" si="71"/>
        <v>0</v>
      </c>
      <c r="D494" s="52">
        <v>1</v>
      </c>
      <c r="E494" s="52">
        <v>1</v>
      </c>
      <c r="F494" s="52">
        <v>1</v>
      </c>
      <c r="G494" s="39">
        <f t="shared" si="72"/>
        <v>1</v>
      </c>
      <c r="H494" s="32">
        <f t="shared" si="66"/>
        <v>0.22772055404626201</v>
      </c>
      <c r="I494" s="53">
        <f t="shared" si="67"/>
        <v>1.4690818369071365E-2</v>
      </c>
      <c r="J494" s="53">
        <f t="shared" si="68"/>
        <v>0.21302973567719066</v>
      </c>
      <c r="K494" s="53">
        <f t="shared" si="69"/>
        <v>0.77227944595373799</v>
      </c>
    </row>
    <row r="495" spans="1:11" x14ac:dyDescent="0.25">
      <c r="A495">
        <f t="shared" si="70"/>
        <v>483</v>
      </c>
      <c r="B495" s="51">
        <f t="shared" si="65"/>
        <v>0.8787943137923333</v>
      </c>
      <c r="C495" s="51">
        <f t="shared" si="71"/>
        <v>0</v>
      </c>
      <c r="D495" s="52">
        <v>1</v>
      </c>
      <c r="E495" s="52">
        <v>1</v>
      </c>
      <c r="F495" s="52">
        <v>1</v>
      </c>
      <c r="G495" s="39">
        <f t="shared" si="72"/>
        <v>1</v>
      </c>
      <c r="H495" s="32">
        <f t="shared" si="66"/>
        <v>0.22772055404626201</v>
      </c>
      <c r="I495" s="53">
        <f t="shared" si="67"/>
        <v>1.4690818369071365E-2</v>
      </c>
      <c r="J495" s="53">
        <f t="shared" si="68"/>
        <v>0.21302973567719066</v>
      </c>
      <c r="K495" s="53">
        <f t="shared" si="69"/>
        <v>0.77227944595373799</v>
      </c>
    </row>
    <row r="496" spans="1:11" x14ac:dyDescent="0.25">
      <c r="A496">
        <f t="shared" si="70"/>
        <v>484</v>
      </c>
      <c r="B496" s="51">
        <f t="shared" si="65"/>
        <v>0.8787943137923333</v>
      </c>
      <c r="C496" s="51">
        <f t="shared" si="71"/>
        <v>0</v>
      </c>
      <c r="D496" s="52">
        <v>1</v>
      </c>
      <c r="E496" s="52">
        <v>1</v>
      </c>
      <c r="F496" s="52">
        <v>1</v>
      </c>
      <c r="G496" s="39">
        <f t="shared" si="72"/>
        <v>1</v>
      </c>
      <c r="H496" s="32">
        <f t="shared" si="66"/>
        <v>0.22772055404626201</v>
      </c>
      <c r="I496" s="53">
        <f t="shared" si="67"/>
        <v>1.4690818369071365E-2</v>
      </c>
      <c r="J496" s="53">
        <f t="shared" si="68"/>
        <v>0.21302973567719066</v>
      </c>
      <c r="K496" s="53">
        <f t="shared" si="69"/>
        <v>0.77227944595373799</v>
      </c>
    </row>
    <row r="497" spans="1:11" x14ac:dyDescent="0.25">
      <c r="A497">
        <f t="shared" si="70"/>
        <v>485</v>
      </c>
      <c r="B497" s="51">
        <f t="shared" si="65"/>
        <v>0.8787943137923333</v>
      </c>
      <c r="C497" s="51">
        <f t="shared" si="71"/>
        <v>-1.7583212225213616E-2</v>
      </c>
      <c r="D497" s="239">
        <v>1</v>
      </c>
      <c r="E497" s="239">
        <v>0.87224013892334418</v>
      </c>
      <c r="F497" s="239">
        <v>0.74423220044653937</v>
      </c>
      <c r="G497" s="39">
        <f t="shared" si="72"/>
        <v>0.77525913603273211</v>
      </c>
      <c r="H497" s="32">
        <f t="shared" si="66"/>
        <v>0.22772055404626201</v>
      </c>
      <c r="I497" s="53">
        <f t="shared" si="67"/>
        <v>1.4690818369071365E-2</v>
      </c>
      <c r="J497" s="53">
        <f t="shared" si="68"/>
        <v>0.21302973567719066</v>
      </c>
      <c r="K497" s="53">
        <f t="shared" si="69"/>
        <v>0.77227944595373799</v>
      </c>
    </row>
    <row r="498" spans="1:11" x14ac:dyDescent="0.25">
      <c r="A498">
        <f t="shared" si="70"/>
        <v>486</v>
      </c>
      <c r="B498" s="51">
        <f t="shared" si="65"/>
        <v>0.86121110156711966</v>
      </c>
      <c r="C498" s="51">
        <f t="shared" si="71"/>
        <v>-1.9730474541786169E-2</v>
      </c>
      <c r="D498" s="239">
        <v>1</v>
      </c>
      <c r="E498" s="239">
        <v>0.87224013892334418</v>
      </c>
      <c r="F498" s="239">
        <v>0.74423220044653937</v>
      </c>
      <c r="G498" s="39">
        <f t="shared" si="72"/>
        <v>0.77525913603273211</v>
      </c>
      <c r="H498" s="32">
        <f t="shared" si="66"/>
        <v>0.25831543853754829</v>
      </c>
      <c r="I498" s="53">
        <f t="shared" si="67"/>
        <v>1.9262358328212374E-2</v>
      </c>
      <c r="J498" s="53">
        <f t="shared" si="68"/>
        <v>0.23905308020933594</v>
      </c>
      <c r="K498" s="53">
        <f t="shared" si="69"/>
        <v>0.74168456146245165</v>
      </c>
    </row>
    <row r="499" spans="1:11" x14ac:dyDescent="0.25">
      <c r="A499">
        <f t="shared" si="70"/>
        <v>487</v>
      </c>
      <c r="B499" s="51">
        <f t="shared" si="65"/>
        <v>0.84148062702533344</v>
      </c>
      <c r="C499" s="51">
        <f t="shared" si="71"/>
        <v>-2.1891181959856561E-2</v>
      </c>
      <c r="D499" s="239">
        <v>1</v>
      </c>
      <c r="E499" s="239">
        <v>0.87224013892334418</v>
      </c>
      <c r="F499" s="239">
        <v>0.74423220044653937</v>
      </c>
      <c r="G499" s="39">
        <f t="shared" si="72"/>
        <v>0.77975958343448393</v>
      </c>
      <c r="H499" s="32">
        <f t="shared" si="66"/>
        <v>0.29191035434105167</v>
      </c>
      <c r="I499" s="53">
        <f t="shared" si="67"/>
        <v>2.5128391608281446E-2</v>
      </c>
      <c r="J499" s="53">
        <f t="shared" si="68"/>
        <v>0.26678196273277022</v>
      </c>
      <c r="K499" s="53">
        <f t="shared" si="69"/>
        <v>0.70808964565894827</v>
      </c>
    </row>
    <row r="500" spans="1:11" x14ac:dyDescent="0.25">
      <c r="A500">
        <f t="shared" si="70"/>
        <v>488</v>
      </c>
      <c r="B500" s="51">
        <f t="shared" si="65"/>
        <v>0.81958944506547693</v>
      </c>
      <c r="C500" s="51">
        <f t="shared" si="71"/>
        <v>-2.4108995315111077E-2</v>
      </c>
      <c r="D500" s="239">
        <v>1</v>
      </c>
      <c r="E500" s="239">
        <v>0.87224013892334418</v>
      </c>
      <c r="F500" s="239">
        <v>0.74423220044653937</v>
      </c>
      <c r="G500" s="39">
        <f t="shared" si="72"/>
        <v>0.78480944294672472</v>
      </c>
      <c r="H500" s="32">
        <f t="shared" si="66"/>
        <v>0.32827314153726361</v>
      </c>
      <c r="I500" s="53">
        <f t="shared" si="67"/>
        <v>3.2547968331782563E-2</v>
      </c>
      <c r="J500" s="53">
        <f t="shared" si="68"/>
        <v>0.29572517320548103</v>
      </c>
      <c r="K500" s="53">
        <f t="shared" si="69"/>
        <v>0.67172685846273639</v>
      </c>
    </row>
    <row r="501" spans="1:11" x14ac:dyDescent="0.25">
      <c r="A501">
        <f t="shared" si="70"/>
        <v>489</v>
      </c>
      <c r="B501" s="51">
        <f t="shared" ref="B501:B512" si="73">B500 + C500</f>
        <v>0.7954804497503658</v>
      </c>
      <c r="C501" s="51">
        <f t="shared" ref="C501:C512" si="74">((1-B501)*B501) * ( (B501*(F501 - E501) + (1-B501)*(E501 - D501) )) / G501</f>
        <v>-2.6337557574873528E-2</v>
      </c>
      <c r="D501" s="239">
        <v>1</v>
      </c>
      <c r="E501" s="239">
        <v>0.87224013892334418</v>
      </c>
      <c r="F501" s="239">
        <v>0.74423220044653937</v>
      </c>
      <c r="G501" s="39">
        <f t="shared" ref="G501:G512" si="75">(((1-B500)^2)*D501) + (2*(1-B500)*(B500)*E501) + ((B500^2)*F501)</f>
        <v>0.79041209246442479</v>
      </c>
      <c r="H501" s="32">
        <f t="shared" ref="H501:H512" si="76">(1-B501)^2 + 2*B501*(1-B501)</f>
        <v>0.36721085406495574</v>
      </c>
      <c r="I501" s="53">
        <f t="shared" ref="I501:I512" si="77">(1-B501)^2</f>
        <v>4.1828246434312648E-2</v>
      </c>
      <c r="J501" s="53">
        <f t="shared" ref="J501:J512" si="78">2*B501*(1-B501)</f>
        <v>0.32538260763064308</v>
      </c>
      <c r="K501" s="53">
        <f t="shared" ref="K501:K512" si="79">B501^2</f>
        <v>0.63278914593504421</v>
      </c>
    </row>
    <row r="502" spans="1:11" x14ac:dyDescent="0.25">
      <c r="A502">
        <f t="shared" si="70"/>
        <v>490</v>
      </c>
      <c r="B502" s="51">
        <f t="shared" si="73"/>
        <v>0.76914289217549225</v>
      </c>
      <c r="C502" s="51">
        <f t="shared" si="74"/>
        <v>-2.8520839802813849E-2</v>
      </c>
      <c r="D502" s="239">
        <v>1</v>
      </c>
      <c r="E502" s="239">
        <v>0.87224013892334418</v>
      </c>
      <c r="F502" s="239">
        <v>0.74423220044653937</v>
      </c>
      <c r="G502" s="39">
        <f t="shared" si="75"/>
        <v>0.796582075815229</v>
      </c>
      <c r="H502" s="32">
        <f t="shared" si="76"/>
        <v>0.40841921141591914</v>
      </c>
      <c r="I502" s="53">
        <f t="shared" si="77"/>
        <v>5.3295004233096396E-2</v>
      </c>
      <c r="J502" s="53">
        <f t="shared" si="78"/>
        <v>0.35512420718282273</v>
      </c>
      <c r="K502" s="53">
        <f t="shared" si="79"/>
        <v>0.59158078858408092</v>
      </c>
    </row>
    <row r="503" spans="1:11" x14ac:dyDescent="0.25">
      <c r="A503">
        <f t="shared" si="70"/>
        <v>491</v>
      </c>
      <c r="B503" s="51">
        <f t="shared" si="73"/>
        <v>0.74062205237267842</v>
      </c>
      <c r="C503" s="51">
        <f t="shared" si="74"/>
        <v>-3.0595569032523702E-2</v>
      </c>
      <c r="D503" s="239">
        <v>1</v>
      </c>
      <c r="E503" s="239">
        <v>0.87224013892334418</v>
      </c>
      <c r="F503" s="239">
        <v>0.74423220044653937</v>
      </c>
      <c r="G503" s="39">
        <f t="shared" si="75"/>
        <v>0.80332206407111362</v>
      </c>
      <c r="H503" s="32">
        <f t="shared" si="76"/>
        <v>0.45147897553928162</v>
      </c>
      <c r="I503" s="53">
        <f t="shared" si="77"/>
        <v>6.727691971536158E-2</v>
      </c>
      <c r="J503" s="53">
        <f t="shared" si="78"/>
        <v>0.38420205582392003</v>
      </c>
      <c r="K503" s="53">
        <f t="shared" si="79"/>
        <v>0.54852102446071838</v>
      </c>
    </row>
    <row r="504" spans="1:11" x14ac:dyDescent="0.25">
      <c r="A504">
        <f t="shared" si="70"/>
        <v>492</v>
      </c>
      <c r="B504" s="51">
        <f t="shared" si="73"/>
        <v>0.71002648334015472</v>
      </c>
      <c r="C504" s="51">
        <f t="shared" si="74"/>
        <v>-3.2494371417608567E-2</v>
      </c>
      <c r="D504" s="239">
        <v>1</v>
      </c>
      <c r="E504" s="239">
        <v>0.87224013892334418</v>
      </c>
      <c r="F504" s="239">
        <v>0.74423220044653937</v>
      </c>
      <c r="G504" s="39">
        <f t="shared" si="75"/>
        <v>0.81062038328744257</v>
      </c>
      <c r="H504" s="32">
        <f t="shared" si="76"/>
        <v>0.49586239295561296</v>
      </c>
      <c r="I504" s="53">
        <f t="shared" si="77"/>
        <v>8.4084640364077562E-2</v>
      </c>
      <c r="J504" s="53">
        <f t="shared" si="78"/>
        <v>0.41177775259153543</v>
      </c>
      <c r="K504" s="53">
        <f t="shared" si="79"/>
        <v>0.50413760704438704</v>
      </c>
    </row>
    <row r="505" spans="1:11" x14ac:dyDescent="0.25">
      <c r="A505">
        <f t="shared" si="70"/>
        <v>493</v>
      </c>
      <c r="B505" s="51">
        <f t="shared" si="73"/>
        <v>0.67753211192254614</v>
      </c>
      <c r="C505" s="51">
        <f t="shared" si="74"/>
        <v>-3.4149948927050588E-2</v>
      </c>
      <c r="D505" s="239">
        <v>1</v>
      </c>
      <c r="E505" s="239">
        <v>0.87224013892334418</v>
      </c>
      <c r="F505" s="239">
        <v>0.74423220044653937</v>
      </c>
      <c r="G505" s="39">
        <f t="shared" si="75"/>
        <v>0.81844916510855781</v>
      </c>
      <c r="H505" s="32">
        <f t="shared" si="76"/>
        <v>0.54095023731377434</v>
      </c>
      <c r="I505" s="53">
        <f t="shared" si="77"/>
        <v>0.1039855388411333</v>
      </c>
      <c r="J505" s="53">
        <f t="shared" si="78"/>
        <v>0.43696469847264108</v>
      </c>
      <c r="K505" s="53">
        <f t="shared" si="79"/>
        <v>0.4590497626862256</v>
      </c>
    </row>
    <row r="506" spans="1:11" x14ac:dyDescent="0.25">
      <c r="A506">
        <f t="shared" si="70"/>
        <v>494</v>
      </c>
      <c r="B506" s="51">
        <f t="shared" si="73"/>
        <v>0.64338216299549555</v>
      </c>
      <c r="C506" s="51">
        <f t="shared" si="74"/>
        <v>-3.5499933249143342E-2</v>
      </c>
      <c r="D506" s="239">
        <v>1</v>
      </c>
      <c r="E506" s="239">
        <v>0.87224013892334418</v>
      </c>
      <c r="F506" s="239">
        <v>0.74423220044653937</v>
      </c>
      <c r="G506" s="39">
        <f t="shared" si="75"/>
        <v>0.8267633031399384</v>
      </c>
      <c r="H506" s="32">
        <f t="shared" si="76"/>
        <v>0.58605939233923765</v>
      </c>
      <c r="I506" s="53">
        <f t="shared" si="77"/>
        <v>0.1271762816697713</v>
      </c>
      <c r="J506" s="53">
        <f t="shared" si="78"/>
        <v>0.4588831106694663</v>
      </c>
      <c r="K506" s="53">
        <f t="shared" si="79"/>
        <v>0.41394060766076241</v>
      </c>
    </row>
    <row r="507" spans="1:11" x14ac:dyDescent="0.25">
      <c r="A507">
        <f t="shared" si="70"/>
        <v>495</v>
      </c>
      <c r="B507" s="51">
        <f t="shared" si="73"/>
        <v>0.6078822297463522</v>
      </c>
      <c r="C507" s="51">
        <f t="shared" si="74"/>
        <v>0</v>
      </c>
      <c r="D507" s="52">
        <v>1</v>
      </c>
      <c r="E507" s="52">
        <v>1</v>
      </c>
      <c r="F507" s="52">
        <v>1</v>
      </c>
      <c r="G507" s="39">
        <f t="shared" si="75"/>
        <v>1</v>
      </c>
      <c r="H507" s="32">
        <f t="shared" si="76"/>
        <v>0.63047919475860303</v>
      </c>
      <c r="I507" s="53">
        <f t="shared" si="77"/>
        <v>0.15375634574869251</v>
      </c>
      <c r="J507" s="53">
        <f t="shared" si="78"/>
        <v>0.47672284900991058</v>
      </c>
      <c r="K507" s="53">
        <f t="shared" si="79"/>
        <v>0.36952080524139691</v>
      </c>
    </row>
    <row r="508" spans="1:11" x14ac:dyDescent="0.25">
      <c r="A508">
        <f t="shared" si="70"/>
        <v>496</v>
      </c>
      <c r="B508" s="51">
        <f t="shared" si="73"/>
        <v>0.6078822297463522</v>
      </c>
      <c r="C508" s="51">
        <f t="shared" si="74"/>
        <v>0</v>
      </c>
      <c r="D508" s="52">
        <v>1</v>
      </c>
      <c r="E508" s="52">
        <v>1</v>
      </c>
      <c r="F508" s="52">
        <v>1</v>
      </c>
      <c r="G508" s="39">
        <f t="shared" si="75"/>
        <v>1</v>
      </c>
      <c r="H508" s="32">
        <f t="shared" si="76"/>
        <v>0.63047919475860303</v>
      </c>
      <c r="I508" s="53">
        <f t="shared" si="77"/>
        <v>0.15375634574869251</v>
      </c>
      <c r="J508" s="53">
        <f t="shared" si="78"/>
        <v>0.47672284900991058</v>
      </c>
      <c r="K508" s="53">
        <f t="shared" si="79"/>
        <v>0.36952080524139691</v>
      </c>
    </row>
    <row r="509" spans="1:11" x14ac:dyDescent="0.25">
      <c r="A509">
        <f t="shared" si="70"/>
        <v>497</v>
      </c>
      <c r="B509" s="51">
        <f t="shared" si="73"/>
        <v>0.6078822297463522</v>
      </c>
      <c r="C509" s="51">
        <f t="shared" si="74"/>
        <v>0</v>
      </c>
      <c r="D509" s="52">
        <v>1</v>
      </c>
      <c r="E509" s="52">
        <v>1</v>
      </c>
      <c r="F509" s="52">
        <v>1</v>
      </c>
      <c r="G509" s="39">
        <f t="shared" si="75"/>
        <v>1</v>
      </c>
      <c r="H509" s="32">
        <f t="shared" si="76"/>
        <v>0.63047919475860303</v>
      </c>
      <c r="I509" s="53">
        <f t="shared" si="77"/>
        <v>0.15375634574869251</v>
      </c>
      <c r="J509" s="53">
        <f t="shared" si="78"/>
        <v>0.47672284900991058</v>
      </c>
      <c r="K509" s="53">
        <f t="shared" si="79"/>
        <v>0.36952080524139691</v>
      </c>
    </row>
    <row r="510" spans="1:11" x14ac:dyDescent="0.25">
      <c r="A510">
        <f t="shared" si="70"/>
        <v>498</v>
      </c>
      <c r="B510" s="51">
        <f t="shared" si="73"/>
        <v>0.6078822297463522</v>
      </c>
      <c r="C510" s="51">
        <f t="shared" si="74"/>
        <v>0</v>
      </c>
      <c r="D510" s="52">
        <v>1</v>
      </c>
      <c r="E510" s="52">
        <v>1</v>
      </c>
      <c r="F510" s="52">
        <v>1</v>
      </c>
      <c r="G510" s="39">
        <f t="shared" si="75"/>
        <v>1</v>
      </c>
      <c r="H510" s="32">
        <f t="shared" si="76"/>
        <v>0.63047919475860303</v>
      </c>
      <c r="I510" s="53">
        <f t="shared" si="77"/>
        <v>0.15375634574869251</v>
      </c>
      <c r="J510" s="53">
        <f t="shared" si="78"/>
        <v>0.47672284900991058</v>
      </c>
      <c r="K510" s="53">
        <f t="shared" si="79"/>
        <v>0.36952080524139691</v>
      </c>
    </row>
    <row r="511" spans="1:11" x14ac:dyDescent="0.25">
      <c r="A511">
        <f t="shared" si="70"/>
        <v>499</v>
      </c>
      <c r="B511" s="51">
        <f t="shared" si="73"/>
        <v>0.6078822297463522</v>
      </c>
      <c r="C511" s="51">
        <f t="shared" si="74"/>
        <v>0</v>
      </c>
      <c r="D511" s="52">
        <v>1</v>
      </c>
      <c r="E511" s="52">
        <v>1</v>
      </c>
      <c r="F511" s="52">
        <v>1</v>
      </c>
      <c r="G511" s="39">
        <f t="shared" si="75"/>
        <v>1</v>
      </c>
      <c r="H511" s="32">
        <f t="shared" si="76"/>
        <v>0.63047919475860303</v>
      </c>
      <c r="I511" s="53">
        <f t="shared" si="77"/>
        <v>0.15375634574869251</v>
      </c>
      <c r="J511" s="53">
        <f t="shared" si="78"/>
        <v>0.47672284900991058</v>
      </c>
      <c r="K511" s="53">
        <f t="shared" si="79"/>
        <v>0.36952080524139691</v>
      </c>
    </row>
    <row r="512" spans="1:11" x14ac:dyDescent="0.25">
      <c r="A512">
        <f t="shared" si="70"/>
        <v>500</v>
      </c>
      <c r="B512" s="51">
        <f t="shared" si="73"/>
        <v>0.6078822297463522</v>
      </c>
      <c r="C512" s="51">
        <f t="shared" si="74"/>
        <v>0</v>
      </c>
      <c r="D512" s="52">
        <v>1</v>
      </c>
      <c r="E512" s="52">
        <v>1</v>
      </c>
      <c r="F512" s="52">
        <v>1</v>
      </c>
      <c r="G512" s="39">
        <f t="shared" si="75"/>
        <v>1</v>
      </c>
      <c r="H512" s="32">
        <f t="shared" si="76"/>
        <v>0.63047919475860303</v>
      </c>
      <c r="I512" s="53">
        <f t="shared" si="77"/>
        <v>0.15375634574869251</v>
      </c>
      <c r="J512" s="53">
        <f t="shared" si="78"/>
        <v>0.47672284900991058</v>
      </c>
      <c r="K512" s="53">
        <f t="shared" si="79"/>
        <v>0.36952080524139691</v>
      </c>
    </row>
  </sheetData>
  <mergeCells count="5">
    <mergeCell ref="O5:R5"/>
    <mergeCell ref="T5:W5"/>
    <mergeCell ref="Y5:AB5"/>
    <mergeCell ref="C4:F4"/>
    <mergeCell ref="AD5:AG5"/>
  </mergeCells>
  <conditionalFormatting sqref="AF5:AF6">
    <cfRule type="colorScale" priority="1">
      <colorScale>
        <cfvo type="min"/>
        <cfvo type="percentile" val="50"/>
        <cfvo type="max"/>
        <color rgb="FFFFFFCC"/>
        <color theme="9" tint="0.59999389629810485"/>
        <color theme="4" tint="0.79998168889431442"/>
      </colorScale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3CB46-6B4A-4DE4-8C35-4AE5F25D0C1C}">
  <sheetPr>
    <tabColor theme="5"/>
  </sheetPr>
  <dimension ref="A1:AM423"/>
  <sheetViews>
    <sheetView zoomScale="85" zoomScaleNormal="85" workbookViewId="0">
      <pane ySplit="11" topLeftCell="A12" activePane="bottomLeft" state="frozen"/>
      <selection pane="bottomLeft" activeCell="J7" sqref="J7"/>
    </sheetView>
  </sheetViews>
  <sheetFormatPr defaultColWidth="10.5703125" defaultRowHeight="15" x14ac:dyDescent="0.25"/>
  <cols>
    <col min="1" max="1" width="5.85546875" style="113" customWidth="1"/>
    <col min="2" max="3" width="8.5703125" style="114" customWidth="1"/>
    <col min="4" max="6" width="6.85546875" style="113" customWidth="1"/>
    <col min="7" max="7" width="7.5703125" style="123" customWidth="1"/>
    <col min="8" max="10" width="7.5703125" style="166" customWidth="1"/>
    <col min="11" max="16" width="10.5703125" style="113"/>
    <col min="17" max="17" width="4.7109375" style="113" customWidth="1"/>
    <col min="18" max="21" width="10.5703125" style="113"/>
    <col min="22" max="22" width="4.7109375" style="113" customWidth="1"/>
    <col min="23" max="27" width="10.5703125" style="113"/>
    <col min="28" max="28" width="10.5703125" style="116"/>
    <col min="29" max="37" width="10.5703125" style="113"/>
    <col min="38" max="48" width="6.7109375" customWidth="1"/>
  </cols>
  <sheetData>
    <row r="1" spans="1:39" s="1" customFormat="1" ht="15.75" customHeight="1" x14ac:dyDescent="0.25">
      <c r="A1" s="81"/>
      <c r="B1" s="82" t="s">
        <v>0</v>
      </c>
      <c r="C1" s="82"/>
      <c r="D1" s="82"/>
      <c r="E1" s="82"/>
      <c r="F1" s="82"/>
      <c r="G1" s="155"/>
      <c r="H1" s="155"/>
      <c r="I1" s="155"/>
      <c r="J1" s="155"/>
      <c r="K1" s="83"/>
      <c r="L1" s="82"/>
      <c r="M1" s="83"/>
      <c r="N1" s="84"/>
      <c r="O1" s="85"/>
      <c r="P1" s="86"/>
      <c r="Q1" s="87"/>
      <c r="R1" s="88"/>
      <c r="S1" s="89"/>
      <c r="T1" s="85"/>
      <c r="U1" s="86"/>
      <c r="V1" s="87"/>
      <c r="W1" s="81"/>
      <c r="X1" s="81"/>
      <c r="Y1" s="81"/>
      <c r="Z1" s="81"/>
      <c r="AA1" s="81"/>
      <c r="AB1" s="90"/>
      <c r="AC1" s="83"/>
      <c r="AD1" s="83"/>
      <c r="AE1" s="83"/>
      <c r="AF1" s="83"/>
      <c r="AG1" s="83"/>
      <c r="AH1" s="83"/>
      <c r="AI1" s="83"/>
      <c r="AJ1" s="83"/>
      <c r="AK1" s="83"/>
    </row>
    <row r="2" spans="1:39" s="57" customFormat="1" ht="20.100000000000001" customHeight="1" x14ac:dyDescent="0.35">
      <c r="A2" s="91"/>
      <c r="B2" s="92" t="s">
        <v>1</v>
      </c>
      <c r="C2" s="92"/>
      <c r="D2" s="92"/>
      <c r="E2" s="92"/>
      <c r="F2" s="92"/>
      <c r="G2" s="155"/>
      <c r="H2" s="155"/>
      <c r="I2" s="155"/>
      <c r="J2" s="156"/>
      <c r="K2" s="91"/>
      <c r="L2" s="93"/>
      <c r="M2" s="91"/>
      <c r="N2" s="94"/>
      <c r="O2" s="95"/>
      <c r="P2" s="96"/>
      <c r="Q2" s="97"/>
      <c r="R2" s="98"/>
      <c r="S2" s="94"/>
      <c r="T2" s="95"/>
      <c r="U2" s="96"/>
      <c r="V2" s="97"/>
      <c r="W2" s="91"/>
      <c r="X2" s="91"/>
      <c r="Y2" s="91"/>
      <c r="Z2" s="91"/>
      <c r="AA2" s="91"/>
      <c r="AB2" s="99"/>
      <c r="AC2" s="91"/>
      <c r="AD2" s="91"/>
      <c r="AE2" s="91"/>
      <c r="AF2" s="91"/>
      <c r="AG2" s="91"/>
      <c r="AH2" s="91"/>
      <c r="AI2" s="91"/>
      <c r="AJ2" s="91"/>
      <c r="AK2" s="91"/>
    </row>
    <row r="3" spans="1:39" s="57" customFormat="1" ht="20.100000000000001" customHeight="1" thickBot="1" x14ac:dyDescent="0.4">
      <c r="A3" s="91"/>
      <c r="B3" s="93"/>
      <c r="C3" s="93"/>
      <c r="D3" s="93"/>
      <c r="E3" s="93"/>
      <c r="F3" s="93"/>
      <c r="G3" s="156"/>
      <c r="H3" s="156"/>
      <c r="I3" s="156"/>
      <c r="J3" s="156"/>
      <c r="K3" s="91"/>
      <c r="L3" s="93"/>
      <c r="M3" s="91"/>
      <c r="N3" s="94"/>
      <c r="O3" s="95"/>
      <c r="P3" s="96"/>
      <c r="Q3" s="97"/>
      <c r="R3" s="98"/>
      <c r="S3" s="94"/>
      <c r="T3" s="95"/>
      <c r="U3" s="96"/>
      <c r="V3" s="97"/>
      <c r="W3" s="91"/>
      <c r="X3" s="91"/>
      <c r="Y3" s="91"/>
      <c r="Z3" s="91"/>
      <c r="AA3" s="91"/>
      <c r="AB3" s="99"/>
      <c r="AC3" s="91"/>
      <c r="AD3" s="91"/>
      <c r="AE3" s="91"/>
      <c r="AF3" s="91"/>
      <c r="AG3" s="91"/>
      <c r="AH3" s="91"/>
      <c r="AI3" s="91"/>
      <c r="AJ3" s="91"/>
      <c r="AK3" s="91"/>
    </row>
    <row r="4" spans="1:39" s="57" customFormat="1" ht="20.100000000000001" customHeight="1" thickBot="1" x14ac:dyDescent="0.4">
      <c r="A4" s="91"/>
      <c r="B4" s="93"/>
      <c r="C4" s="282"/>
      <c r="D4" s="283"/>
      <c r="E4" s="283"/>
      <c r="F4" s="284"/>
      <c r="G4" s="156"/>
      <c r="H4" s="156"/>
      <c r="I4" s="156"/>
      <c r="J4" s="156"/>
      <c r="K4" s="91"/>
      <c r="L4" s="93"/>
      <c r="M4" s="279" t="s">
        <v>62</v>
      </c>
      <c r="N4" s="280"/>
      <c r="O4" s="280"/>
      <c r="P4" s="281"/>
      <c r="Q4" s="100"/>
      <c r="R4" s="285" t="s">
        <v>61</v>
      </c>
      <c r="S4" s="286"/>
      <c r="T4" s="286"/>
      <c r="U4" s="287"/>
      <c r="V4" s="100"/>
      <c r="W4" s="285" t="s">
        <v>60</v>
      </c>
      <c r="X4" s="286"/>
      <c r="Y4" s="286"/>
      <c r="Z4" s="287"/>
      <c r="AA4" s="91"/>
      <c r="AC4" s="279" t="s">
        <v>70</v>
      </c>
      <c r="AD4" s="280"/>
      <c r="AE4" s="280"/>
      <c r="AF4" s="281"/>
      <c r="AH4" s="279" t="s">
        <v>72</v>
      </c>
      <c r="AI4" s="280"/>
      <c r="AJ4" s="280"/>
      <c r="AK4" s="281"/>
    </row>
    <row r="5" spans="1:39" s="18" customFormat="1" ht="30" customHeight="1" thickBot="1" x14ac:dyDescent="0.4">
      <c r="A5" s="100"/>
      <c r="B5" s="176"/>
      <c r="C5" s="101"/>
      <c r="D5" s="102" t="s">
        <v>23</v>
      </c>
      <c r="E5" s="103" t="s">
        <v>25</v>
      </c>
      <c r="F5" s="104" t="s">
        <v>21</v>
      </c>
      <c r="G5" s="157"/>
      <c r="H5" s="158"/>
      <c r="I5" s="159"/>
      <c r="J5" s="183"/>
      <c r="K5" s="184"/>
      <c r="L5" s="105"/>
      <c r="M5" s="106"/>
      <c r="N5" s="102" t="s">
        <v>23</v>
      </c>
      <c r="O5" s="103" t="s">
        <v>25</v>
      </c>
      <c r="P5" s="104" t="s">
        <v>21</v>
      </c>
      <c r="Q5" s="107"/>
      <c r="R5" s="108"/>
      <c r="S5" s="102" t="s">
        <v>23</v>
      </c>
      <c r="T5" s="103" t="s">
        <v>25</v>
      </c>
      <c r="U5" s="104" t="s">
        <v>21</v>
      </c>
      <c r="V5" s="107"/>
      <c r="W5" s="108"/>
      <c r="X5" s="109" t="s">
        <v>23</v>
      </c>
      <c r="Y5" s="110" t="s">
        <v>25</v>
      </c>
      <c r="Z5" s="111" t="s">
        <v>21</v>
      </c>
      <c r="AA5" s="100"/>
      <c r="AC5" s="101"/>
      <c r="AD5" s="102" t="s">
        <v>23</v>
      </c>
      <c r="AE5" s="103" t="s">
        <v>25</v>
      </c>
      <c r="AF5" s="104" t="s">
        <v>21</v>
      </c>
      <c r="AH5" s="154"/>
      <c r="AI5" s="109" t="s">
        <v>23</v>
      </c>
      <c r="AJ5" s="110" t="s">
        <v>25</v>
      </c>
      <c r="AK5" s="111" t="s">
        <v>21</v>
      </c>
    </row>
    <row r="6" spans="1:39" s="18" customFormat="1" ht="30" customHeight="1" x14ac:dyDescent="0.3">
      <c r="A6" s="100"/>
      <c r="B6" s="185">
        <v>1</v>
      </c>
      <c r="C6" s="186">
        <v>0.25</v>
      </c>
      <c r="D6" s="187">
        <v>0.1783676507070206</v>
      </c>
      <c r="E6" s="188">
        <v>0.21309848672785911</v>
      </c>
      <c r="F6" s="189">
        <v>0.24807740014884647</v>
      </c>
      <c r="G6" s="160"/>
      <c r="H6" s="161"/>
      <c r="I6" s="162"/>
      <c r="J6" s="163"/>
      <c r="K6" s="100"/>
      <c r="L6" s="199"/>
      <c r="M6" s="200">
        <v>0.25</v>
      </c>
      <c r="N6" s="201">
        <v>0.71899999999999997</v>
      </c>
      <c r="O6" s="202">
        <v>0.85899999999999999</v>
      </c>
      <c r="P6" s="203">
        <v>1</v>
      </c>
      <c r="Q6" s="204"/>
      <c r="R6" s="205">
        <v>0.25</v>
      </c>
      <c r="S6" s="206">
        <v>0.64</v>
      </c>
      <c r="T6" s="207">
        <v>0.8</v>
      </c>
      <c r="U6" s="208">
        <v>1</v>
      </c>
      <c r="V6" s="204"/>
      <c r="W6" s="205">
        <v>0.25</v>
      </c>
      <c r="X6" s="206">
        <v>0.8</v>
      </c>
      <c r="Y6" s="207">
        <v>0.9</v>
      </c>
      <c r="Z6" s="208">
        <v>1</v>
      </c>
      <c r="AA6" s="204"/>
      <c r="AB6" s="209"/>
      <c r="AC6" s="210">
        <v>0.25</v>
      </c>
      <c r="AD6" s="211">
        <v>0.71899999999999997</v>
      </c>
      <c r="AE6" s="212">
        <v>0.85899999999999999</v>
      </c>
      <c r="AF6" s="213">
        <v>1</v>
      </c>
      <c r="AG6" s="209"/>
      <c r="AH6" s="210">
        <v>0.25</v>
      </c>
      <c r="AI6" s="187">
        <v>0.1783676507070206</v>
      </c>
      <c r="AJ6" s="188">
        <v>0.21309848672785911</v>
      </c>
      <c r="AK6" s="189">
        <v>0.24807740014884647</v>
      </c>
      <c r="AL6" s="214"/>
    </row>
    <row r="7" spans="1:39" s="18" customFormat="1" ht="30" customHeight="1" thickBot="1" x14ac:dyDescent="0.35">
      <c r="A7" s="100"/>
      <c r="B7" s="190">
        <v>2</v>
      </c>
      <c r="C7" s="186">
        <v>0.5</v>
      </c>
      <c r="D7" s="191">
        <v>0.49615480029769293</v>
      </c>
      <c r="E7" s="192">
        <v>0.49615480029769293</v>
      </c>
      <c r="F7" s="193">
        <v>0.49615480029769293</v>
      </c>
      <c r="G7" s="160"/>
      <c r="H7" s="164"/>
      <c r="I7" s="164"/>
      <c r="J7" s="164"/>
      <c r="K7" s="100"/>
      <c r="L7" s="199"/>
      <c r="M7" s="200">
        <v>0.5</v>
      </c>
      <c r="N7" s="215">
        <v>1</v>
      </c>
      <c r="O7" s="216">
        <v>1</v>
      </c>
      <c r="P7" s="217">
        <v>1</v>
      </c>
      <c r="Q7" s="204"/>
      <c r="R7" s="205">
        <v>0.5</v>
      </c>
      <c r="S7" s="218">
        <v>1</v>
      </c>
      <c r="T7" s="219">
        <v>1</v>
      </c>
      <c r="U7" s="220">
        <v>1</v>
      </c>
      <c r="V7" s="204"/>
      <c r="W7" s="205">
        <v>0.5</v>
      </c>
      <c r="X7" s="218">
        <v>1</v>
      </c>
      <c r="Y7" s="219">
        <v>1</v>
      </c>
      <c r="Z7" s="220">
        <v>1</v>
      </c>
      <c r="AA7" s="204"/>
      <c r="AB7" s="209"/>
      <c r="AC7" s="210">
        <v>0.5</v>
      </c>
      <c r="AD7" s="191">
        <v>2</v>
      </c>
      <c r="AE7" s="192">
        <v>2</v>
      </c>
      <c r="AF7" s="193">
        <v>2</v>
      </c>
      <c r="AG7" s="209"/>
      <c r="AH7" s="210">
        <v>0.5</v>
      </c>
      <c r="AI7" s="191">
        <v>0.49615480029769293</v>
      </c>
      <c r="AJ7" s="192">
        <v>0.49615480029769293</v>
      </c>
      <c r="AK7" s="193">
        <v>0.49615480029769293</v>
      </c>
      <c r="AL7" s="214"/>
    </row>
    <row r="8" spans="1:39" s="18" customFormat="1" ht="30" customHeight="1" thickBot="1" x14ac:dyDescent="0.35">
      <c r="A8" s="100"/>
      <c r="B8" s="194">
        <v>3</v>
      </c>
      <c r="C8" s="195">
        <v>0.75</v>
      </c>
      <c r="D8" s="196">
        <v>1</v>
      </c>
      <c r="E8" s="197">
        <v>0.87224013892334418</v>
      </c>
      <c r="F8" s="198">
        <v>0.74423220044653937</v>
      </c>
      <c r="G8" s="160"/>
      <c r="H8" s="164"/>
      <c r="I8" s="165"/>
      <c r="J8" s="177">
        <f>B11</f>
        <v>0.5</v>
      </c>
      <c r="K8" s="100"/>
      <c r="L8" s="199"/>
      <c r="M8" s="221">
        <v>0.75</v>
      </c>
      <c r="N8" s="222">
        <v>1</v>
      </c>
      <c r="O8" s="223">
        <v>0.872</v>
      </c>
      <c r="P8" s="224">
        <v>0.74399999999999999</v>
      </c>
      <c r="Q8" s="225"/>
      <c r="R8" s="226">
        <v>0.75</v>
      </c>
      <c r="S8" s="222">
        <v>1</v>
      </c>
      <c r="T8" s="223">
        <v>0.9</v>
      </c>
      <c r="U8" s="224">
        <v>0.81</v>
      </c>
      <c r="V8" s="124"/>
      <c r="W8" s="226">
        <v>0.75</v>
      </c>
      <c r="X8" s="222">
        <v>1</v>
      </c>
      <c r="Y8" s="223">
        <v>0.9</v>
      </c>
      <c r="Z8" s="224">
        <v>0.8</v>
      </c>
      <c r="AA8" s="204"/>
      <c r="AB8" s="209"/>
      <c r="AC8" s="227">
        <v>0.75</v>
      </c>
      <c r="AD8" s="228">
        <v>4.0309999999999997</v>
      </c>
      <c r="AE8" s="229">
        <v>3.516</v>
      </c>
      <c r="AF8" s="230">
        <v>3</v>
      </c>
      <c r="AG8" s="209"/>
      <c r="AH8" s="227">
        <v>0.75</v>
      </c>
      <c r="AI8" s="196">
        <v>1</v>
      </c>
      <c r="AJ8" s="197">
        <v>0.87224013892334418</v>
      </c>
      <c r="AK8" s="198">
        <v>0.74423220044653937</v>
      </c>
      <c r="AL8" s="214"/>
    </row>
    <row r="9" spans="1:39" ht="15.75" thickBot="1" x14ac:dyDescent="0.3">
      <c r="C9" s="115"/>
      <c r="D9" s="112"/>
      <c r="E9" s="112"/>
      <c r="F9" s="112"/>
      <c r="G9" s="112"/>
      <c r="H9" s="112"/>
      <c r="L9" s="112"/>
      <c r="AK9" s="117"/>
    </row>
    <row r="10" spans="1:39" ht="18.600000000000001" customHeight="1" thickBot="1" x14ac:dyDescent="0.35">
      <c r="B10" s="118" t="s">
        <v>54</v>
      </c>
      <c r="C10" s="119" t="s">
        <v>4</v>
      </c>
      <c r="D10" s="120" t="s">
        <v>23</v>
      </c>
      <c r="E10" s="121" t="s">
        <v>25</v>
      </c>
      <c r="F10" s="122" t="s">
        <v>21</v>
      </c>
      <c r="H10" s="124"/>
      <c r="I10" s="124"/>
      <c r="J10" s="174" t="s">
        <v>57</v>
      </c>
      <c r="K10" s="175" t="str">
        <f>AC10</f>
        <v>1,2,3</v>
      </c>
      <c r="L10" s="125"/>
      <c r="M10" s="126"/>
      <c r="N10" s="126"/>
      <c r="O10" s="126"/>
      <c r="P10" s="126"/>
      <c r="Q10" s="126"/>
      <c r="AB10" s="181" t="s">
        <v>13</v>
      </c>
      <c r="AC10" s="173" t="s">
        <v>14</v>
      </c>
      <c r="AD10" s="182" t="s">
        <v>12</v>
      </c>
      <c r="AE10" s="182" t="s">
        <v>24</v>
      </c>
      <c r="AF10" s="173" t="s">
        <v>15</v>
      </c>
      <c r="AG10" s="173" t="s">
        <v>16</v>
      </c>
      <c r="AH10" s="173" t="s">
        <v>35</v>
      </c>
      <c r="AI10" s="173" t="s">
        <v>29</v>
      </c>
      <c r="AJ10" s="173" t="s">
        <v>30</v>
      </c>
      <c r="AK10" s="173" t="s">
        <v>36</v>
      </c>
      <c r="AM10" s="43" t="s">
        <v>71</v>
      </c>
    </row>
    <row r="11" spans="1:39" ht="20.100000000000001" customHeight="1" thickBot="1" x14ac:dyDescent="0.35">
      <c r="A11" s="128" t="s">
        <v>6</v>
      </c>
      <c r="B11" s="129">
        <v>0.5</v>
      </c>
      <c r="C11" s="130">
        <f ca="1">((1-B11)*B11) * ( (B11*(F12 - E12) + (1-B11)*(E12 - D12) )) / G12</f>
        <v>-3.665647443646447E-2</v>
      </c>
      <c r="D11" s="131" t="s">
        <v>7</v>
      </c>
      <c r="E11" s="132" t="s">
        <v>8</v>
      </c>
      <c r="F11" s="133" t="s">
        <v>9</v>
      </c>
      <c r="G11" s="167" t="s">
        <v>10</v>
      </c>
      <c r="H11" s="168" t="s">
        <v>23</v>
      </c>
      <c r="I11" s="169" t="s">
        <v>25</v>
      </c>
      <c r="J11" s="170" t="s">
        <v>21</v>
      </c>
      <c r="K11" s="134" t="str">
        <f>AC11</f>
        <v>Random I</v>
      </c>
      <c r="AB11" s="127" t="s">
        <v>58</v>
      </c>
      <c r="AC11" s="134" t="s">
        <v>56</v>
      </c>
      <c r="AD11" s="178" t="s">
        <v>59</v>
      </c>
      <c r="AE11" s="179" t="s">
        <v>17</v>
      </c>
      <c r="AF11" s="135" t="s">
        <v>18</v>
      </c>
      <c r="AG11" s="136" t="s">
        <v>19</v>
      </c>
      <c r="AH11" s="180" t="s">
        <v>50</v>
      </c>
      <c r="AI11" s="137" t="s">
        <v>51</v>
      </c>
      <c r="AJ11" s="138" t="s">
        <v>52</v>
      </c>
      <c r="AK11" s="135" t="s">
        <v>53</v>
      </c>
    </row>
    <row r="12" spans="1:39" ht="15.75" x14ac:dyDescent="0.25">
      <c r="A12" s="113">
        <v>0</v>
      </c>
      <c r="B12" s="139">
        <f t="shared" ref="B12:B75" ca="1" si="0">B11+C11</f>
        <v>0.46334352556353553</v>
      </c>
      <c r="C12" s="139">
        <f t="shared" ref="C12:C75" ca="1" si="1">((1-B12)*B12) * ( (B12*(F12 - E12) + (1-B12)*(E12 - D12) )) / G12</f>
        <v>-3.645686106014466E-2</v>
      </c>
      <c r="D12" s="140" cm="1">
        <f t="array" aca="1" ref="D12" ca="1">_xlfn.IFS(K12=1,$D$6,K12=2,$D$7,K12=3,$D$8)</f>
        <v>1</v>
      </c>
      <c r="E12" s="140" cm="1">
        <f t="array" aca="1" ref="E12" ca="1">_xlfn.IFS(K12=1,$E$6,K12=2,$E$7,K12=3,$E$8)</f>
        <v>0.87224013892334418</v>
      </c>
      <c r="F12" s="140" cm="1">
        <f t="array" aca="1" ref="F12" ca="1">_xlfn.IFS(K12=1,$F$6,K12=2,$F$7,K12=3,$F$8)</f>
        <v>0.74423220044653937</v>
      </c>
      <c r="G12" s="123">
        <f t="shared" ref="G12:G75" ca="1" si="2">(((1-B11)^2)*D12) + (2*(1-B11)*(B11)*E12) + ((B11^2)*F12)</f>
        <v>0.87217811957330693</v>
      </c>
      <c r="H12" s="171">
        <f t="shared" ref="H12:H75" ca="1" si="3">(1-B12)^2</f>
        <v>0.28800017155457563</v>
      </c>
      <c r="I12" s="171">
        <f t="shared" ref="I12:I75" ca="1" si="4">2*B12*(1-B12)</f>
        <v>0.49731260576377767</v>
      </c>
      <c r="J12" s="171">
        <f t="shared" ref="J12:J75" ca="1" si="5">B12^2</f>
        <v>0.21468722268164669</v>
      </c>
      <c r="K12" s="113">
        <f ca="1">AC12</f>
        <v>3</v>
      </c>
      <c r="AB12" s="151">
        <f ca="1">RANDBETWEEN(1,4)</f>
        <v>1</v>
      </c>
      <c r="AC12" s="81">
        <f ca="1">RANDBETWEEN(1,3)</f>
        <v>3</v>
      </c>
      <c r="AD12" s="81">
        <f ca="1">RANDBETWEEN(2,3)</f>
        <v>2</v>
      </c>
      <c r="AE12" s="81">
        <f ca="1">RANDBETWEEN(1,2)</f>
        <v>1</v>
      </c>
      <c r="AF12" s="81" cm="1">
        <f t="array" aca="1" ref="AF12" ca="1">_xlfn.IFS($AB12=1,1,$AB12=2,1,$AB12=3,2,$AB12=4,3)</f>
        <v>1</v>
      </c>
      <c r="AG12" s="81" cm="1">
        <f t="array" aca="1" ref="AG12" ca="1">_xlfn.IFS($AB12=1,1,$AB12=2,2,$AB12=3,3,$AB12=4,3)</f>
        <v>1</v>
      </c>
      <c r="AH12" s="81" cm="1">
        <f t="array" aca="1" ref="AH12" ca="1">_xlfn.IFS($AB12=1,1,$AB12=2,2,$AB12=3,2,$AB12=4,3)</f>
        <v>1</v>
      </c>
      <c r="AI12" s="81" cm="1">
        <f t="array" aca="1" ref="AI12" ca="1">_xlfn.IFS($AB12=1,2,$AB12=2,3,$AB12=3,3,$AB12=4,3)</f>
        <v>2</v>
      </c>
      <c r="AJ12" s="81" cm="1">
        <f t="array" aca="1" ref="AJ12" ca="1">_xlfn.IFS($AB12=1,1,$AB12=2,1,$AB12=3,1,$AB12=4,2)</f>
        <v>1</v>
      </c>
      <c r="AK12" s="81" cm="1">
        <f t="array" aca="1" ref="AK12" ca="1">_xlfn.IFS($AB12=1,1,$AB12=2,1,$AB12=3,2,$AB12=4,3)</f>
        <v>1</v>
      </c>
    </row>
    <row r="13" spans="1:39" ht="15.75" x14ac:dyDescent="0.25">
      <c r="A13" s="113">
        <v>1</v>
      </c>
      <c r="B13" s="139">
        <f t="shared" ca="1" si="0"/>
        <v>0.42688666450339086</v>
      </c>
      <c r="C13" s="139">
        <f t="shared" ca="1" si="1"/>
        <v>-3.5486141660416359E-2</v>
      </c>
      <c r="D13" s="140" cm="1">
        <f t="array" aca="1" ref="D13" ca="1">_xlfn.IFS(K13=1,$D$6,K13=2,$D$7,K13=3,$D$8)</f>
        <v>1</v>
      </c>
      <c r="E13" s="140" cm="1">
        <f t="array" aca="1" ref="E13" ca="1">_xlfn.IFS(K13=1,$E$6,K13=2,$E$7,K13=3,$E$8)</f>
        <v>0.87224013892334418</v>
      </c>
      <c r="F13" s="140" cm="1">
        <f t="array" aca="1" ref="F13" ca="1">_xlfn.IFS(K13=1,$F$6,K13=2,$F$7,K13=3,$F$8)</f>
        <v>0.74423220044653937</v>
      </c>
      <c r="G13" s="123">
        <f t="shared" ca="1" si="2"/>
        <v>0.88155333203842157</v>
      </c>
      <c r="H13" s="171">
        <f t="shared" ca="1" si="3"/>
        <v>0.32845889532404887</v>
      </c>
      <c r="I13" s="171">
        <f t="shared" ca="1" si="4"/>
        <v>0.48930888034512054</v>
      </c>
      <c r="J13" s="171">
        <f t="shared" ca="1" si="5"/>
        <v>0.18223222433083058</v>
      </c>
      <c r="K13" s="113">
        <f t="shared" ref="K13:K76" ca="1" si="6">AC13</f>
        <v>3</v>
      </c>
      <c r="AB13" s="151">
        <f ca="1">RANDBETWEEN(1,4)</f>
        <v>2</v>
      </c>
      <c r="AC13" s="81">
        <f t="shared" ref="AC13:AC76" ca="1" si="7">RANDBETWEEN(1,3)</f>
        <v>3</v>
      </c>
      <c r="AD13" s="81">
        <f t="shared" ref="AD13:AD76" ca="1" si="8">RANDBETWEEN(2,3)</f>
        <v>2</v>
      </c>
      <c r="AE13" s="81">
        <f t="shared" ref="AE13:AE76" ca="1" si="9">RANDBETWEEN(1,2)</f>
        <v>1</v>
      </c>
      <c r="AF13" s="81" cm="1">
        <f t="array" aca="1" ref="AF13" ca="1">_xlfn.IFS($AB13=1,1,$AB13=2,1,$AB13=3,2,$AB13=4,3)</f>
        <v>1</v>
      </c>
      <c r="AG13" s="81" cm="1">
        <f t="array" aca="1" ref="AG13" ca="1">_xlfn.IFS($AB13=1,1,$AB13=2,2,$AB13=3,3,$AB13=4,3)</f>
        <v>2</v>
      </c>
      <c r="AH13" s="81" cm="1">
        <f t="array" aca="1" ref="AH13" ca="1">_xlfn.IFS($AB13=1,1,$AB13=2,2,$AB13=3,2,$AB13=4,3)</f>
        <v>2</v>
      </c>
      <c r="AI13" s="81" cm="1">
        <f t="array" aca="1" ref="AI13" ca="1">_xlfn.IFS($AB13=1,2,$AB13=2,3,$AB13=3,3,$AB13=4,3)</f>
        <v>3</v>
      </c>
      <c r="AJ13" s="81" cm="1">
        <f t="array" aca="1" ref="AJ13" ca="1">_xlfn.IFS($AB13=1,1,$AB13=2,1,$AB13=3,1,$AB13=4,2)</f>
        <v>1</v>
      </c>
      <c r="AK13" s="81" cm="1">
        <f t="array" aca="1" ref="AK13" ca="1">_xlfn.IFS(AB13=1,1,AB13=2,1,AB13=3,2,AB13=4,3)</f>
        <v>1</v>
      </c>
    </row>
    <row r="14" spans="1:39" ht="15.75" x14ac:dyDescent="0.25">
      <c r="A14" s="113">
        <v>2</v>
      </c>
      <c r="B14" s="139">
        <f t="shared" ca="1" si="0"/>
        <v>0.3914005228429745</v>
      </c>
      <c r="C14" s="139">
        <f t="shared" ca="1" si="1"/>
        <v>3.9873228700476021E-2</v>
      </c>
      <c r="D14" s="140" cm="1">
        <f t="array" aca="1" ref="D14" ca="1">_xlfn.IFS(K14=1,$D$6,K14=2,$D$7,K14=3,$D$8)</f>
        <v>0.1783676507070206</v>
      </c>
      <c r="E14" s="140" cm="1">
        <f t="array" aca="1" ref="E14" ca="1">_xlfn.IFS(K14=1,$E$6,K14=2,$E$7,K14=3,$E$8)</f>
        <v>0.21309848672785911</v>
      </c>
      <c r="F14" s="140" cm="1">
        <f t="array" aca="1" ref="F14" ca="1">_xlfn.IFS(K14=1,$F$6,K14=2,$F$7,K14=3,$F$8)</f>
        <v>0.24807740014884647</v>
      </c>
      <c r="G14" s="123">
        <f t="shared" ca="1" si="2"/>
        <v>0.20806511989215587</v>
      </c>
      <c r="H14" s="171">
        <f t="shared" ca="1" si="3"/>
        <v>0.3703933235958049</v>
      </c>
      <c r="I14" s="171">
        <f t="shared" ca="1" si="4"/>
        <v>0.47641230712244143</v>
      </c>
      <c r="J14" s="171">
        <f t="shared" ca="1" si="5"/>
        <v>0.15319436928175381</v>
      </c>
      <c r="K14" s="113">
        <f t="shared" ca="1" si="6"/>
        <v>1</v>
      </c>
      <c r="AB14" s="151">
        <f t="shared" ref="AB14:AB77" ca="1" si="10">RANDBETWEEN(1,4)</f>
        <v>3</v>
      </c>
      <c r="AC14" s="81">
        <f t="shared" ca="1" si="7"/>
        <v>1</v>
      </c>
      <c r="AD14" s="81">
        <f t="shared" ca="1" si="8"/>
        <v>2</v>
      </c>
      <c r="AE14" s="81">
        <f t="shared" ca="1" si="9"/>
        <v>2</v>
      </c>
      <c r="AF14" s="81" cm="1">
        <f t="array" aca="1" ref="AF14" ca="1">_xlfn.IFS($AB14=1,1,$AB14=2,1,$AB14=3,2,$AB14=4,3)</f>
        <v>2</v>
      </c>
      <c r="AG14" s="81" cm="1">
        <f t="array" aca="1" ref="AG14" ca="1">_xlfn.IFS($AB14=1,1,$AB14=2,2,$AB14=3,3,$AB14=4,3)</f>
        <v>3</v>
      </c>
      <c r="AH14" s="81" cm="1">
        <f t="array" aca="1" ref="AH14" ca="1">_xlfn.IFS($AB14=1,1,$AB14=2,2,$AB14=3,2,$AB14=4,3)</f>
        <v>2</v>
      </c>
      <c r="AI14" s="81" cm="1">
        <f t="array" aca="1" ref="AI14" ca="1">_xlfn.IFS($AB14=1,2,$AB14=2,3,$AB14=3,3,$AB14=4,3)</f>
        <v>3</v>
      </c>
      <c r="AJ14" s="81" cm="1">
        <f t="array" aca="1" ref="AJ14" ca="1">_xlfn.IFS($AB14=1,1,$AB14=2,1,$AB14=3,1,$AB14=4,2)</f>
        <v>1</v>
      </c>
      <c r="AK14" s="81" cm="1">
        <f t="array" aca="1" ref="AK14" ca="1">_xlfn.IFS(AB14=1,1,AB14=2,1,AB14=3,2,AB14=4,3)</f>
        <v>2</v>
      </c>
    </row>
    <row r="15" spans="1:39" ht="15.75" x14ac:dyDescent="0.25">
      <c r="A15" s="113">
        <v>3</v>
      </c>
      <c r="B15" s="139">
        <f t="shared" ca="1" si="0"/>
        <v>0.43127375154345049</v>
      </c>
      <c r="C15" s="139">
        <f t="shared" ca="1" si="1"/>
        <v>4.1562248495050809E-2</v>
      </c>
      <c r="D15" s="140" cm="1">
        <f t="array" aca="1" ref="D15" ca="1">_xlfn.IFS(K15=1,$D$6,K15=2,$D$7,K15=3,$D$8)</f>
        <v>0.1783676507070206</v>
      </c>
      <c r="E15" s="140" cm="1">
        <f t="array" aca="1" ref="E15" ca="1">_xlfn.IFS(K15=1,$E$6,K15=2,$E$7,K15=3,$E$8)</f>
        <v>0.21309848672785911</v>
      </c>
      <c r="F15" s="140" cm="1">
        <f t="array" aca="1" ref="F15" ca="1">_xlfn.IFS(K15=1,$F$6,K15=2,$F$7,K15=3,$F$8)</f>
        <v>0.24807740014884647</v>
      </c>
      <c r="G15" s="123">
        <f t="shared" ca="1" si="2"/>
        <v>0.20559298952252911</v>
      </c>
      <c r="H15" s="171">
        <f t="shared" ca="1" si="3"/>
        <v>0.3234495456834609</v>
      </c>
      <c r="I15" s="171">
        <f t="shared" ca="1" si="4"/>
        <v>0.49055340554617727</v>
      </c>
      <c r="J15" s="171">
        <f t="shared" ca="1" si="5"/>
        <v>0.18599704877036186</v>
      </c>
      <c r="K15" s="113">
        <f t="shared" ca="1" si="6"/>
        <v>1</v>
      </c>
      <c r="AB15" s="151">
        <f t="shared" ca="1" si="10"/>
        <v>4</v>
      </c>
      <c r="AC15" s="81">
        <f t="shared" ca="1" si="7"/>
        <v>1</v>
      </c>
      <c r="AD15" s="81">
        <f t="shared" ca="1" si="8"/>
        <v>3</v>
      </c>
      <c r="AE15" s="81">
        <f t="shared" ca="1" si="9"/>
        <v>2</v>
      </c>
      <c r="AF15" s="81" cm="1">
        <f t="array" aca="1" ref="AF15" ca="1">_xlfn.IFS($AB15=1,1,$AB15=2,1,$AB15=3,2,$AB15=4,3)</f>
        <v>3</v>
      </c>
      <c r="AG15" s="81" cm="1">
        <f t="array" aca="1" ref="AG15" ca="1">_xlfn.IFS($AB15=1,1,$AB15=2,2,$AB15=3,3,$AB15=4,3)</f>
        <v>3</v>
      </c>
      <c r="AH15" s="81" cm="1">
        <f t="array" aca="1" ref="AH15" ca="1">_xlfn.IFS($AB15=1,1,$AB15=2,2,$AB15=3,2,$AB15=4,3)</f>
        <v>3</v>
      </c>
      <c r="AI15" s="81" cm="1">
        <f t="array" aca="1" ref="AI15" ca="1">_xlfn.IFS($AB15=1,2,$AB15=2,3,$AB15=3,3,$AB15=4,3)</f>
        <v>3</v>
      </c>
      <c r="AJ15" s="81" cm="1">
        <f t="array" aca="1" ref="AJ15" ca="1">_xlfn.IFS($AB15=1,1,$AB15=2,1,$AB15=3,1,$AB15=4,2)</f>
        <v>2</v>
      </c>
      <c r="AK15" s="81" cm="1">
        <f t="array" aca="1" ref="AK15" ca="1">_xlfn.IFS(AB15=1,1,AB15=2,1,AB15=3,2,AB15=4,3)</f>
        <v>3</v>
      </c>
    </row>
    <row r="16" spans="1:39" ht="15.75" x14ac:dyDescent="0.25">
      <c r="A16" s="113">
        <v>4</v>
      </c>
      <c r="B16" s="139">
        <f t="shared" ca="1" si="0"/>
        <v>0.47283600003850129</v>
      </c>
      <c r="C16" s="139">
        <f t="shared" ca="1" si="1"/>
        <v>0</v>
      </c>
      <c r="D16" s="140" cm="1">
        <f t="array" aca="1" ref="D16" ca="1">_xlfn.IFS(K16=1,$D$6,K16=2,$D$7,K16=3,$D$8)</f>
        <v>0.49615480029769293</v>
      </c>
      <c r="E16" s="140" cm="1">
        <f t="array" aca="1" ref="E16" ca="1">_xlfn.IFS(K16=1,$E$6,K16=2,$E$7,K16=3,$E$8)</f>
        <v>0.49615480029769293</v>
      </c>
      <c r="F16" s="140" cm="1">
        <f t="array" aca="1" ref="F16" ca="1">_xlfn.IFS(K16=1,$F$6,K16=2,$F$7,K16=3,$F$8)</f>
        <v>0.49615480029769293</v>
      </c>
      <c r="G16" s="123">
        <f t="shared" ca="1" si="2"/>
        <v>0.49615480029769293</v>
      </c>
      <c r="H16" s="171">
        <f t="shared" ca="1" si="3"/>
        <v>0.27790188285540707</v>
      </c>
      <c r="I16" s="171">
        <f t="shared" ca="1" si="4"/>
        <v>0.49852423421218345</v>
      </c>
      <c r="J16" s="171">
        <f t="shared" ca="1" si="5"/>
        <v>0.2235738829324096</v>
      </c>
      <c r="K16" s="113">
        <f t="shared" ca="1" si="6"/>
        <v>2</v>
      </c>
      <c r="AB16" s="151">
        <f t="shared" ca="1" si="10"/>
        <v>2</v>
      </c>
      <c r="AC16" s="81">
        <f t="shared" ca="1" si="7"/>
        <v>2</v>
      </c>
      <c r="AD16" s="81">
        <f t="shared" ca="1" si="8"/>
        <v>2</v>
      </c>
      <c r="AE16" s="81">
        <f t="shared" ca="1" si="9"/>
        <v>2</v>
      </c>
      <c r="AF16" s="81" cm="1">
        <f t="array" aca="1" ref="AF16" ca="1">_xlfn.IFS($AB16=1,1,$AB16=2,1,$AB16=3,2,$AB16=4,3)</f>
        <v>1</v>
      </c>
      <c r="AG16" s="81" cm="1">
        <f t="array" aca="1" ref="AG16" ca="1">_xlfn.IFS($AB16=1,1,$AB16=2,2,$AB16=3,3,$AB16=4,3)</f>
        <v>2</v>
      </c>
      <c r="AH16" s="81" cm="1">
        <f t="array" aca="1" ref="AH16" ca="1">_xlfn.IFS($AB16=1,1,$AB16=2,2,$AB16=3,2,$AB16=4,3)</f>
        <v>2</v>
      </c>
      <c r="AI16" s="81" cm="1">
        <f t="array" aca="1" ref="AI16" ca="1">_xlfn.IFS($AB16=1,2,$AB16=2,3,$AB16=3,3,$AB16=4,3)</f>
        <v>3</v>
      </c>
      <c r="AJ16" s="81" cm="1">
        <f t="array" aca="1" ref="AJ16" ca="1">_xlfn.IFS($AB16=1,1,$AB16=2,1,$AB16=3,1,$AB16=4,2)</f>
        <v>1</v>
      </c>
      <c r="AK16" s="81" cm="1">
        <f t="array" aca="1" ref="AK16" ca="1">_xlfn.IFS(AB16=1,1,AB16=2,1,AB16=3,2,AB16=4,3)</f>
        <v>1</v>
      </c>
    </row>
    <row r="17" spans="1:37" ht="15.75" x14ac:dyDescent="0.25">
      <c r="A17" s="113">
        <v>5</v>
      </c>
      <c r="B17" s="139">
        <f t="shared" ca="1" si="0"/>
        <v>0.47283600003850129</v>
      </c>
      <c r="C17" s="139">
        <f t="shared" ca="1" si="1"/>
        <v>4.1115348345792349E-2</v>
      </c>
      <c r="D17" s="140" cm="1">
        <f t="array" aca="1" ref="D17" ca="1">_xlfn.IFS(K17=1,$D$6,K17=2,$D$7,K17=3,$D$8)</f>
        <v>0.1783676507070206</v>
      </c>
      <c r="E17" s="140" cm="1">
        <f t="array" aca="1" ref="E17" ca="1">_xlfn.IFS(K17=1,$E$6,K17=2,$E$7,K17=3,$E$8)</f>
        <v>0.21309848672785911</v>
      </c>
      <c r="F17" s="140" cm="1">
        <f t="array" aca="1" ref="F17" ca="1">_xlfn.IFS(K17=1,$F$6,K17=2,$F$7,K17=3,$F$8)</f>
        <v>0.24807740014884647</v>
      </c>
      <c r="G17" s="123">
        <f t="shared" ca="1" si="2"/>
        <v>0.21126709349881242</v>
      </c>
      <c r="H17" s="171">
        <f t="shared" ca="1" si="3"/>
        <v>0.27790188285540707</v>
      </c>
      <c r="I17" s="171">
        <f t="shared" ca="1" si="4"/>
        <v>0.49852423421218345</v>
      </c>
      <c r="J17" s="171">
        <f t="shared" ca="1" si="5"/>
        <v>0.2235738829324096</v>
      </c>
      <c r="K17" s="113">
        <f t="shared" ca="1" si="6"/>
        <v>1</v>
      </c>
      <c r="AB17" s="151">
        <f t="shared" ca="1" si="10"/>
        <v>1</v>
      </c>
      <c r="AC17" s="81">
        <f t="shared" ca="1" si="7"/>
        <v>1</v>
      </c>
      <c r="AD17" s="81">
        <f t="shared" ca="1" si="8"/>
        <v>2</v>
      </c>
      <c r="AE17" s="81">
        <f t="shared" ca="1" si="9"/>
        <v>2</v>
      </c>
      <c r="AF17" s="81" cm="1">
        <f t="array" aca="1" ref="AF17" ca="1">_xlfn.IFS($AB17=1,1,$AB17=2,1,$AB17=3,2,$AB17=4,3)</f>
        <v>1</v>
      </c>
      <c r="AG17" s="81" cm="1">
        <f t="array" aca="1" ref="AG17" ca="1">_xlfn.IFS($AB17=1,1,$AB17=2,2,$AB17=3,3,$AB17=4,3)</f>
        <v>1</v>
      </c>
      <c r="AH17" s="81" cm="1">
        <f t="array" aca="1" ref="AH17" ca="1">_xlfn.IFS($AB17=1,1,$AB17=2,2,$AB17=3,2,$AB17=4,3)</f>
        <v>1</v>
      </c>
      <c r="AI17" s="81" cm="1">
        <f t="array" aca="1" ref="AI17" ca="1">_xlfn.IFS($AB17=1,2,$AB17=2,3,$AB17=3,3,$AB17=4,3)</f>
        <v>2</v>
      </c>
      <c r="AJ17" s="81" cm="1">
        <f t="array" aca="1" ref="AJ17" ca="1">_xlfn.IFS($AB17=1,1,$AB17=2,1,$AB17=3,1,$AB17=4,2)</f>
        <v>1</v>
      </c>
      <c r="AK17" s="81" cm="1">
        <f t="array" aca="1" ref="AK17" ca="1">_xlfn.IFS(AB17=1,1,AB17=2,1,AB17=3,2,AB17=4,3)</f>
        <v>1</v>
      </c>
    </row>
    <row r="18" spans="1:37" ht="15.75" x14ac:dyDescent="0.25">
      <c r="A18" s="113">
        <v>6</v>
      </c>
      <c r="B18" s="139">
        <f t="shared" ca="1" si="0"/>
        <v>0.51395134838429368</v>
      </c>
      <c r="C18" s="139">
        <f t="shared" ca="1" si="1"/>
        <v>4.1217015668959245E-2</v>
      </c>
      <c r="D18" s="140" cm="1">
        <f t="array" aca="1" ref="D18" ca="1">_xlfn.IFS(K18=1,$D$6,K18=2,$D$7,K18=3,$D$8)</f>
        <v>0.1783676507070206</v>
      </c>
      <c r="E18" s="140" cm="1">
        <f t="array" aca="1" ref="E18" ca="1">_xlfn.IFS(K18=1,$E$6,K18=2,$E$7,K18=3,$E$8)</f>
        <v>0.21309848672785911</v>
      </c>
      <c r="F18" s="140" cm="1">
        <f t="array" aca="1" ref="F18" ca="1">_xlfn.IFS(K18=1,$F$6,K18=2,$F$7,K18=3,$F$8)</f>
        <v>0.24807740014884647</v>
      </c>
      <c r="G18" s="123">
        <f t="shared" ca="1" si="2"/>
        <v>0.21126709349881242</v>
      </c>
      <c r="H18" s="171">
        <f t="shared" ca="1" si="3"/>
        <v>0.23624329173744626</v>
      </c>
      <c r="I18" s="171">
        <f t="shared" ca="1" si="4"/>
        <v>0.49961071975652011</v>
      </c>
      <c r="J18" s="171">
        <f t="shared" ca="1" si="5"/>
        <v>0.2641459885060336</v>
      </c>
      <c r="K18" s="113">
        <f t="shared" ca="1" si="6"/>
        <v>1</v>
      </c>
      <c r="AB18" s="151">
        <f t="shared" ca="1" si="10"/>
        <v>4</v>
      </c>
      <c r="AC18" s="81">
        <f t="shared" ca="1" si="7"/>
        <v>1</v>
      </c>
      <c r="AD18" s="81">
        <f t="shared" ca="1" si="8"/>
        <v>3</v>
      </c>
      <c r="AE18" s="81">
        <f t="shared" ca="1" si="9"/>
        <v>1</v>
      </c>
      <c r="AF18" s="81" cm="1">
        <f t="array" aca="1" ref="AF18" ca="1">_xlfn.IFS($AB18=1,1,$AB18=2,1,$AB18=3,2,$AB18=4,3)</f>
        <v>3</v>
      </c>
      <c r="AG18" s="81" cm="1">
        <f t="array" aca="1" ref="AG18" ca="1">_xlfn.IFS($AB18=1,1,$AB18=2,2,$AB18=3,3,$AB18=4,3)</f>
        <v>3</v>
      </c>
      <c r="AH18" s="81" cm="1">
        <f t="array" aca="1" ref="AH18" ca="1">_xlfn.IFS($AB18=1,1,$AB18=2,2,$AB18=3,2,$AB18=4,3)</f>
        <v>3</v>
      </c>
      <c r="AI18" s="81" cm="1">
        <f t="array" aca="1" ref="AI18" ca="1">_xlfn.IFS($AB18=1,2,$AB18=2,3,$AB18=3,3,$AB18=4,3)</f>
        <v>3</v>
      </c>
      <c r="AJ18" s="81" cm="1">
        <f t="array" aca="1" ref="AJ18" ca="1">_xlfn.IFS($AB18=1,1,$AB18=2,1,$AB18=3,1,$AB18=4,2)</f>
        <v>2</v>
      </c>
      <c r="AK18" s="81" cm="1">
        <f t="array" aca="1" ref="AK18" ca="1">_xlfn.IFS(AB18=1,1,AB18=2,1,AB18=3,2,AB18=4,3)</f>
        <v>3</v>
      </c>
    </row>
    <row r="19" spans="1:37" ht="15.75" x14ac:dyDescent="0.25">
      <c r="A19" s="113">
        <v>7</v>
      </c>
      <c r="B19" s="139">
        <f t="shared" ca="1" si="0"/>
        <v>0.55516836405325298</v>
      </c>
      <c r="C19" s="139">
        <f t="shared" ca="1" si="1"/>
        <v>4.0213381583176479E-2</v>
      </c>
      <c r="D19" s="140" cm="1">
        <f t="array" aca="1" ref="D19" ca="1">_xlfn.IFS(K19=1,$D$6,K19=2,$D$7,K19=3,$D$8)</f>
        <v>0.1783676507070206</v>
      </c>
      <c r="E19" s="140" cm="1">
        <f t="array" aca="1" ref="E19" ca="1">_xlfn.IFS(K19=1,$E$6,K19=2,$E$7,K19=3,$E$8)</f>
        <v>0.21309848672785911</v>
      </c>
      <c r="F19" s="140" cm="1">
        <f t="array" aca="1" ref="F19" ca="1">_xlfn.IFS(K19=1,$F$6,K19=2,$F$7,K19=3,$F$8)</f>
        <v>0.24807740014884647</v>
      </c>
      <c r="G19" s="123">
        <f t="shared" ca="1" si="2"/>
        <v>0.21413309936395641</v>
      </c>
      <c r="H19" s="171">
        <f t="shared" ca="1" si="3"/>
        <v>0.19787518433905926</v>
      </c>
      <c r="I19" s="171">
        <f t="shared" ca="1" si="4"/>
        <v>0.49391290321537551</v>
      </c>
      <c r="J19" s="171">
        <f t="shared" ca="1" si="5"/>
        <v>0.30821191244556523</v>
      </c>
      <c r="K19" s="113">
        <f t="shared" ca="1" si="6"/>
        <v>1</v>
      </c>
      <c r="AB19" s="151">
        <f t="shared" ca="1" si="10"/>
        <v>3</v>
      </c>
      <c r="AC19" s="81">
        <f t="shared" ca="1" si="7"/>
        <v>1</v>
      </c>
      <c r="AD19" s="81">
        <f t="shared" ca="1" si="8"/>
        <v>2</v>
      </c>
      <c r="AE19" s="81">
        <f t="shared" ca="1" si="9"/>
        <v>2</v>
      </c>
      <c r="AF19" s="81" cm="1">
        <f t="array" aca="1" ref="AF19" ca="1">_xlfn.IFS($AB19=1,1,$AB19=2,1,$AB19=3,2,$AB19=4,3)</f>
        <v>2</v>
      </c>
      <c r="AG19" s="81" cm="1">
        <f t="array" aca="1" ref="AG19" ca="1">_xlfn.IFS($AB19=1,1,$AB19=2,2,$AB19=3,3,$AB19=4,3)</f>
        <v>3</v>
      </c>
      <c r="AH19" s="81" cm="1">
        <f t="array" aca="1" ref="AH19" ca="1">_xlfn.IFS($AB19=1,1,$AB19=2,2,$AB19=3,2,$AB19=4,3)</f>
        <v>2</v>
      </c>
      <c r="AI19" s="81" cm="1">
        <f t="array" aca="1" ref="AI19" ca="1">_xlfn.IFS($AB19=1,2,$AB19=2,3,$AB19=3,3,$AB19=4,3)</f>
        <v>3</v>
      </c>
      <c r="AJ19" s="81" cm="1">
        <f t="array" aca="1" ref="AJ19" ca="1">_xlfn.IFS($AB19=1,1,$AB19=2,1,$AB19=3,1,$AB19=4,2)</f>
        <v>1</v>
      </c>
      <c r="AK19" s="81" cm="1">
        <f t="array" aca="1" ref="AK19" ca="1">_xlfn.IFS(AB19=1,1,AB19=2,1,AB19=3,2,AB19=4,3)</f>
        <v>2</v>
      </c>
    </row>
    <row r="20" spans="1:37" ht="15.75" x14ac:dyDescent="0.25">
      <c r="A20" s="113">
        <v>8</v>
      </c>
      <c r="B20" s="139">
        <f t="shared" ca="1" si="0"/>
        <v>0.59538174563642943</v>
      </c>
      <c r="C20" s="139">
        <f t="shared" ca="1" si="1"/>
        <v>0</v>
      </c>
      <c r="D20" s="140" cm="1">
        <f t="array" aca="1" ref="D20" ca="1">_xlfn.IFS(K20=1,$D$6,K20=2,$D$7,K20=3,$D$8)</f>
        <v>0.49615480029769293</v>
      </c>
      <c r="E20" s="140" cm="1">
        <f t="array" aca="1" ref="E20" ca="1">_xlfn.IFS(K20=1,$E$6,K20=2,$E$7,K20=3,$E$8)</f>
        <v>0.49615480029769293</v>
      </c>
      <c r="F20" s="140" cm="1">
        <f t="array" aca="1" ref="F20" ca="1">_xlfn.IFS(K20=1,$F$6,K20=2,$F$7,K20=3,$F$8)</f>
        <v>0.49615480029769293</v>
      </c>
      <c r="G20" s="123">
        <f t="shared" ca="1" si="2"/>
        <v>0.49615480029769299</v>
      </c>
      <c r="H20" s="171">
        <f t="shared" ca="1" si="3"/>
        <v>0.16371593176422311</v>
      </c>
      <c r="I20" s="171">
        <f t="shared" ca="1" si="4"/>
        <v>0.48180464519869493</v>
      </c>
      <c r="J20" s="171">
        <f t="shared" ca="1" si="5"/>
        <v>0.35447942303708196</v>
      </c>
      <c r="K20" s="113">
        <f t="shared" ca="1" si="6"/>
        <v>2</v>
      </c>
      <c r="AB20" s="151">
        <f t="shared" ca="1" si="10"/>
        <v>3</v>
      </c>
      <c r="AC20" s="81">
        <f t="shared" ca="1" si="7"/>
        <v>2</v>
      </c>
      <c r="AD20" s="81">
        <f t="shared" ca="1" si="8"/>
        <v>3</v>
      </c>
      <c r="AE20" s="81">
        <f t="shared" ca="1" si="9"/>
        <v>2</v>
      </c>
      <c r="AF20" s="81" cm="1">
        <f t="array" aca="1" ref="AF20" ca="1">_xlfn.IFS($AB20=1,1,$AB20=2,1,$AB20=3,2,$AB20=4,3)</f>
        <v>2</v>
      </c>
      <c r="AG20" s="81" cm="1">
        <f t="array" aca="1" ref="AG20" ca="1">_xlfn.IFS($AB20=1,1,$AB20=2,2,$AB20=3,3,$AB20=4,3)</f>
        <v>3</v>
      </c>
      <c r="AH20" s="81" cm="1">
        <f t="array" aca="1" ref="AH20" ca="1">_xlfn.IFS($AB20=1,1,$AB20=2,2,$AB20=3,2,$AB20=4,3)</f>
        <v>2</v>
      </c>
      <c r="AI20" s="81" cm="1">
        <f t="array" aca="1" ref="AI20" ca="1">_xlfn.IFS($AB20=1,2,$AB20=2,3,$AB20=3,3,$AB20=4,3)</f>
        <v>3</v>
      </c>
      <c r="AJ20" s="81" cm="1">
        <f t="array" aca="1" ref="AJ20" ca="1">_xlfn.IFS($AB20=1,1,$AB20=2,1,$AB20=3,1,$AB20=4,2)</f>
        <v>1</v>
      </c>
      <c r="AK20" s="81" cm="1">
        <f t="array" aca="1" ref="AK20" ca="1">_xlfn.IFS(AB20=1,1,AB20=2,1,AB20=3,2,AB20=4,3)</f>
        <v>2</v>
      </c>
    </row>
    <row r="21" spans="1:37" ht="15.75" x14ac:dyDescent="0.25">
      <c r="A21" s="113">
        <v>9</v>
      </c>
      <c r="B21" s="139">
        <f t="shared" ca="1" si="0"/>
        <v>0.59538174563642943</v>
      </c>
      <c r="C21" s="139">
        <f t="shared" ca="1" si="1"/>
        <v>3.8225065694968224E-2</v>
      </c>
      <c r="D21" s="140" cm="1">
        <f t="array" aca="1" ref="D21" ca="1">_xlfn.IFS(K21=1,$D$6,K21=2,$D$7,K21=3,$D$8)</f>
        <v>0.1783676507070206</v>
      </c>
      <c r="E21" s="140" cm="1">
        <f t="array" aca="1" ref="E21" ca="1">_xlfn.IFS(K21=1,$E$6,K21=2,$E$7,K21=3,$E$8)</f>
        <v>0.21309848672785911</v>
      </c>
      <c r="F21" s="140" cm="1">
        <f t="array" aca="1" ref="F21" ca="1">_xlfn.IFS(K21=1,$F$6,K21=2,$F$7,K21=3,$F$8)</f>
        <v>0.24807740014884647</v>
      </c>
      <c r="G21" s="123">
        <f t="shared" ca="1" si="2"/>
        <v>0.21981180059569272</v>
      </c>
      <c r="H21" s="171">
        <f t="shared" ca="1" si="3"/>
        <v>0.16371593176422311</v>
      </c>
      <c r="I21" s="171">
        <f t="shared" ca="1" si="4"/>
        <v>0.48180464519869493</v>
      </c>
      <c r="J21" s="171">
        <f t="shared" ca="1" si="5"/>
        <v>0.35447942303708196</v>
      </c>
      <c r="K21" s="113">
        <f t="shared" ca="1" si="6"/>
        <v>1</v>
      </c>
      <c r="AB21" s="151">
        <f t="shared" ca="1" si="10"/>
        <v>4</v>
      </c>
      <c r="AC21" s="81">
        <f t="shared" ca="1" si="7"/>
        <v>1</v>
      </c>
      <c r="AD21" s="81">
        <f t="shared" ca="1" si="8"/>
        <v>3</v>
      </c>
      <c r="AE21" s="81">
        <f t="shared" ca="1" si="9"/>
        <v>2</v>
      </c>
      <c r="AF21" s="81" cm="1">
        <f t="array" aca="1" ref="AF21" ca="1">_xlfn.IFS($AB21=1,1,$AB21=2,1,$AB21=3,2,$AB21=4,3)</f>
        <v>3</v>
      </c>
      <c r="AG21" s="81" cm="1">
        <f t="array" aca="1" ref="AG21" ca="1">_xlfn.IFS($AB21=1,1,$AB21=2,2,$AB21=3,3,$AB21=4,3)</f>
        <v>3</v>
      </c>
      <c r="AH21" s="81" cm="1">
        <f t="array" aca="1" ref="AH21" ca="1">_xlfn.IFS($AB21=1,1,$AB21=2,2,$AB21=3,2,$AB21=4,3)</f>
        <v>3</v>
      </c>
      <c r="AI21" s="81" cm="1">
        <f t="array" aca="1" ref="AI21" ca="1">_xlfn.IFS($AB21=1,2,$AB21=2,3,$AB21=3,3,$AB21=4,3)</f>
        <v>3</v>
      </c>
      <c r="AJ21" s="81" cm="1">
        <f t="array" aca="1" ref="AJ21" ca="1">_xlfn.IFS($AB21=1,1,$AB21=2,1,$AB21=3,1,$AB21=4,2)</f>
        <v>2</v>
      </c>
      <c r="AK21" s="81" cm="1">
        <f t="array" aca="1" ref="AK21" ca="1">_xlfn.IFS(AB21=1,1,AB21=2,1,AB21=3,2,AB21=4,3)</f>
        <v>3</v>
      </c>
    </row>
    <row r="22" spans="1:37" ht="15.75" x14ac:dyDescent="0.25">
      <c r="A22" s="113">
        <v>10</v>
      </c>
      <c r="B22" s="139">
        <f t="shared" ca="1" si="0"/>
        <v>0.63360681133139762</v>
      </c>
      <c r="C22" s="139">
        <f t="shared" ca="1" si="1"/>
        <v>-3.5027757434003215E-2</v>
      </c>
      <c r="D22" s="140" cm="1">
        <f t="array" aca="1" ref="D22" ca="1">_xlfn.IFS(K22=1,$D$6,K22=2,$D$7,K22=3,$D$8)</f>
        <v>1</v>
      </c>
      <c r="E22" s="140" cm="1">
        <f t="array" aca="1" ref="E22" ca="1">_xlfn.IFS(K22=1,$E$6,K22=2,$E$7,K22=3,$E$8)</f>
        <v>0.87224013892334418</v>
      </c>
      <c r="F22" s="140" cm="1">
        <f t="array" aca="1" ref="F22" ca="1">_xlfn.IFS(K22=1,$F$6,K22=2,$F$7,K22=3,$F$8)</f>
        <v>0.74423220044653937</v>
      </c>
      <c r="G22" s="123">
        <f t="shared" ca="1" si="2"/>
        <v>0.84778028344615253</v>
      </c>
      <c r="H22" s="171">
        <f t="shared" ca="1" si="3"/>
        <v>0.13424396870274605</v>
      </c>
      <c r="I22" s="171">
        <f t="shared" ca="1" si="4"/>
        <v>0.46429843993171266</v>
      </c>
      <c r="J22" s="171">
        <f t="shared" ca="1" si="5"/>
        <v>0.40145759136554132</v>
      </c>
      <c r="K22" s="113">
        <f t="shared" ca="1" si="6"/>
        <v>3</v>
      </c>
      <c r="AB22" s="151">
        <f t="shared" ca="1" si="10"/>
        <v>3</v>
      </c>
      <c r="AC22" s="81">
        <f t="shared" ca="1" si="7"/>
        <v>3</v>
      </c>
      <c r="AD22" s="81">
        <f t="shared" ca="1" si="8"/>
        <v>2</v>
      </c>
      <c r="AE22" s="81">
        <f t="shared" ca="1" si="9"/>
        <v>1</v>
      </c>
      <c r="AF22" s="81" cm="1">
        <f t="array" aca="1" ref="AF22" ca="1">_xlfn.IFS($AB22=1,1,$AB22=2,1,$AB22=3,2,$AB22=4,3)</f>
        <v>2</v>
      </c>
      <c r="AG22" s="81" cm="1">
        <f t="array" aca="1" ref="AG22" ca="1">_xlfn.IFS($AB22=1,1,$AB22=2,2,$AB22=3,3,$AB22=4,3)</f>
        <v>3</v>
      </c>
      <c r="AH22" s="81" cm="1">
        <f t="array" aca="1" ref="AH22" ca="1">_xlfn.IFS($AB22=1,1,$AB22=2,2,$AB22=3,2,$AB22=4,3)</f>
        <v>2</v>
      </c>
      <c r="AI22" s="81" cm="1">
        <f t="array" aca="1" ref="AI22" ca="1">_xlfn.IFS($AB22=1,2,$AB22=2,3,$AB22=3,3,$AB22=4,3)</f>
        <v>3</v>
      </c>
      <c r="AJ22" s="81" cm="1">
        <f t="array" aca="1" ref="AJ22" ca="1">_xlfn.IFS($AB22=1,1,$AB22=2,1,$AB22=3,1,$AB22=4,2)</f>
        <v>1</v>
      </c>
      <c r="AK22" s="81" cm="1">
        <f t="array" aca="1" ref="AK22" ca="1">_xlfn.IFS(AB22=1,1,AB22=2,1,AB22=3,2,AB22=4,3)</f>
        <v>2</v>
      </c>
    </row>
    <row r="23" spans="1:37" ht="15.75" x14ac:dyDescent="0.25">
      <c r="A23" s="113">
        <v>11</v>
      </c>
      <c r="B23" s="139">
        <f t="shared" ca="1" si="0"/>
        <v>0.59857905389739441</v>
      </c>
      <c r="C23" s="139">
        <f t="shared" ca="1" si="1"/>
        <v>0</v>
      </c>
      <c r="D23" s="140" cm="1">
        <f t="array" aca="1" ref="D23" ca="1">_xlfn.IFS(K23=1,$D$6,K23=2,$D$7,K23=3,$D$8)</f>
        <v>0.49615480029769293</v>
      </c>
      <c r="E23" s="140" cm="1">
        <f t="array" aca="1" ref="E23" ca="1">_xlfn.IFS(K23=1,$E$6,K23=2,$E$7,K23=3,$E$8)</f>
        <v>0.49615480029769293</v>
      </c>
      <c r="F23" s="140" cm="1">
        <f t="array" aca="1" ref="F23" ca="1">_xlfn.IFS(K23=1,$F$6,K23=2,$F$7,K23=3,$F$8)</f>
        <v>0.49615480029769293</v>
      </c>
      <c r="G23" s="123">
        <f t="shared" ca="1" si="2"/>
        <v>0.49615480029769293</v>
      </c>
      <c r="H23" s="171">
        <f t="shared" ca="1" si="3"/>
        <v>0.161138775969911</v>
      </c>
      <c r="I23" s="171">
        <f t="shared" ca="1" si="4"/>
        <v>0.48056434026538919</v>
      </c>
      <c r="J23" s="171">
        <f t="shared" ca="1" si="5"/>
        <v>0.35829688376469981</v>
      </c>
      <c r="K23" s="113">
        <f t="shared" ca="1" si="6"/>
        <v>2</v>
      </c>
      <c r="AB23" s="151">
        <f t="shared" ca="1" si="10"/>
        <v>1</v>
      </c>
      <c r="AC23" s="81">
        <f t="shared" ca="1" si="7"/>
        <v>2</v>
      </c>
      <c r="AD23" s="81">
        <f t="shared" ca="1" si="8"/>
        <v>3</v>
      </c>
      <c r="AE23" s="81">
        <f t="shared" ca="1" si="9"/>
        <v>2</v>
      </c>
      <c r="AF23" s="81" cm="1">
        <f t="array" aca="1" ref="AF23" ca="1">_xlfn.IFS($AB23=1,1,$AB23=2,1,$AB23=3,2,$AB23=4,3)</f>
        <v>1</v>
      </c>
      <c r="AG23" s="81" cm="1">
        <f t="array" aca="1" ref="AG23" ca="1">_xlfn.IFS($AB23=1,1,$AB23=2,2,$AB23=3,3,$AB23=4,3)</f>
        <v>1</v>
      </c>
      <c r="AH23" s="81" cm="1">
        <f t="array" aca="1" ref="AH23" ca="1">_xlfn.IFS($AB23=1,1,$AB23=2,2,$AB23=3,2,$AB23=4,3)</f>
        <v>1</v>
      </c>
      <c r="AI23" s="81" cm="1">
        <f t="array" aca="1" ref="AI23" ca="1">_xlfn.IFS($AB23=1,2,$AB23=2,3,$AB23=3,3,$AB23=4,3)</f>
        <v>2</v>
      </c>
      <c r="AJ23" s="81" cm="1">
        <f t="array" aca="1" ref="AJ23" ca="1">_xlfn.IFS($AB23=1,1,$AB23=2,1,$AB23=3,1,$AB23=4,2)</f>
        <v>1</v>
      </c>
      <c r="AK23" s="81" cm="1">
        <f t="array" aca="1" ref="AK23" ca="1">_xlfn.IFS(AB23=1,1,AB23=2,1,AB23=3,2,AB23=4,3)</f>
        <v>1</v>
      </c>
    </row>
    <row r="24" spans="1:37" ht="15.75" x14ac:dyDescent="0.25">
      <c r="A24" s="113">
        <v>12</v>
      </c>
      <c r="B24" s="139">
        <f t="shared" ca="1" si="0"/>
        <v>0.59857905389739441</v>
      </c>
      <c r="C24" s="139">
        <f t="shared" ca="1" si="1"/>
        <v>0</v>
      </c>
      <c r="D24" s="140" cm="1">
        <f t="array" aca="1" ref="D24" ca="1">_xlfn.IFS(K24=1,$D$6,K24=2,$D$7,K24=3,$D$8)</f>
        <v>0.49615480029769293</v>
      </c>
      <c r="E24" s="140" cm="1">
        <f t="array" aca="1" ref="E24" ca="1">_xlfn.IFS(K24=1,$E$6,K24=2,$E$7,K24=3,$E$8)</f>
        <v>0.49615480029769293</v>
      </c>
      <c r="F24" s="140" cm="1">
        <f t="array" aca="1" ref="F24" ca="1">_xlfn.IFS(K24=1,$F$6,K24=2,$F$7,K24=3,$F$8)</f>
        <v>0.49615480029769293</v>
      </c>
      <c r="G24" s="123">
        <f t="shared" ca="1" si="2"/>
        <v>0.49615480029769299</v>
      </c>
      <c r="H24" s="171">
        <f t="shared" ca="1" si="3"/>
        <v>0.161138775969911</v>
      </c>
      <c r="I24" s="171">
        <f t="shared" ca="1" si="4"/>
        <v>0.48056434026538919</v>
      </c>
      <c r="J24" s="171">
        <f t="shared" ca="1" si="5"/>
        <v>0.35829688376469981</v>
      </c>
      <c r="K24" s="113">
        <f t="shared" ca="1" si="6"/>
        <v>2</v>
      </c>
      <c r="AB24" s="151">
        <f t="shared" ca="1" si="10"/>
        <v>3</v>
      </c>
      <c r="AC24" s="81">
        <f t="shared" ca="1" si="7"/>
        <v>2</v>
      </c>
      <c r="AD24" s="81">
        <f t="shared" ca="1" si="8"/>
        <v>3</v>
      </c>
      <c r="AE24" s="81">
        <f t="shared" ca="1" si="9"/>
        <v>1</v>
      </c>
      <c r="AF24" s="81" cm="1">
        <f t="array" aca="1" ref="AF24" ca="1">_xlfn.IFS($AB24=1,1,$AB24=2,1,$AB24=3,2,$AB24=4,3)</f>
        <v>2</v>
      </c>
      <c r="AG24" s="81" cm="1">
        <f t="array" aca="1" ref="AG24" ca="1">_xlfn.IFS($AB24=1,1,$AB24=2,2,$AB24=3,3,$AB24=4,3)</f>
        <v>3</v>
      </c>
      <c r="AH24" s="81" cm="1">
        <f t="array" aca="1" ref="AH24" ca="1">_xlfn.IFS($AB24=1,1,$AB24=2,2,$AB24=3,2,$AB24=4,3)</f>
        <v>2</v>
      </c>
      <c r="AI24" s="81" cm="1">
        <f t="array" aca="1" ref="AI24" ca="1">_xlfn.IFS($AB24=1,2,$AB24=2,3,$AB24=3,3,$AB24=4,3)</f>
        <v>3</v>
      </c>
      <c r="AJ24" s="81" cm="1">
        <f t="array" aca="1" ref="AJ24" ca="1">_xlfn.IFS($AB24=1,1,$AB24=2,1,$AB24=3,1,$AB24=4,2)</f>
        <v>1</v>
      </c>
      <c r="AK24" s="81" cm="1">
        <f t="array" aca="1" ref="AK24" ca="1">_xlfn.IFS(AB24=1,1,AB24=2,1,AB24=3,2,AB24=4,3)</f>
        <v>2</v>
      </c>
    </row>
    <row r="25" spans="1:37" ht="15.75" x14ac:dyDescent="0.25">
      <c r="A25" s="113">
        <v>13</v>
      </c>
      <c r="B25" s="139">
        <f t="shared" ca="1" si="0"/>
        <v>0.59857905389739441</v>
      </c>
      <c r="C25" s="139">
        <f t="shared" ca="1" si="1"/>
        <v>0</v>
      </c>
      <c r="D25" s="140" cm="1">
        <f t="array" aca="1" ref="D25" ca="1">_xlfn.IFS(K25=1,$D$6,K25=2,$D$7,K25=3,$D$8)</f>
        <v>0.49615480029769293</v>
      </c>
      <c r="E25" s="140" cm="1">
        <f t="array" aca="1" ref="E25" ca="1">_xlfn.IFS(K25=1,$E$6,K25=2,$E$7,K25=3,$E$8)</f>
        <v>0.49615480029769293</v>
      </c>
      <c r="F25" s="140" cm="1">
        <f t="array" aca="1" ref="F25" ca="1">_xlfn.IFS(K25=1,$F$6,K25=2,$F$7,K25=3,$F$8)</f>
        <v>0.49615480029769293</v>
      </c>
      <c r="G25" s="123">
        <f t="shared" ca="1" si="2"/>
        <v>0.49615480029769299</v>
      </c>
      <c r="H25" s="171">
        <f t="shared" ca="1" si="3"/>
        <v>0.161138775969911</v>
      </c>
      <c r="I25" s="171">
        <f t="shared" ca="1" si="4"/>
        <v>0.48056434026538919</v>
      </c>
      <c r="J25" s="171">
        <f t="shared" ca="1" si="5"/>
        <v>0.35829688376469981</v>
      </c>
      <c r="K25" s="113">
        <f t="shared" ca="1" si="6"/>
        <v>2</v>
      </c>
      <c r="AB25" s="151">
        <f t="shared" ca="1" si="10"/>
        <v>4</v>
      </c>
      <c r="AC25" s="81">
        <f t="shared" ca="1" si="7"/>
        <v>2</v>
      </c>
      <c r="AD25" s="81">
        <f t="shared" ca="1" si="8"/>
        <v>2</v>
      </c>
      <c r="AE25" s="81">
        <f t="shared" ca="1" si="9"/>
        <v>2</v>
      </c>
      <c r="AF25" s="81" cm="1">
        <f t="array" aca="1" ref="AF25" ca="1">_xlfn.IFS($AB25=1,1,$AB25=2,1,$AB25=3,2,$AB25=4,3)</f>
        <v>3</v>
      </c>
      <c r="AG25" s="81" cm="1">
        <f t="array" aca="1" ref="AG25" ca="1">_xlfn.IFS($AB25=1,1,$AB25=2,2,$AB25=3,3,$AB25=4,3)</f>
        <v>3</v>
      </c>
      <c r="AH25" s="81" cm="1">
        <f t="array" aca="1" ref="AH25" ca="1">_xlfn.IFS($AB25=1,1,$AB25=2,2,$AB25=3,2,$AB25=4,3)</f>
        <v>3</v>
      </c>
      <c r="AI25" s="81" cm="1">
        <f t="array" aca="1" ref="AI25" ca="1">_xlfn.IFS($AB25=1,2,$AB25=2,3,$AB25=3,3,$AB25=4,3)</f>
        <v>3</v>
      </c>
      <c r="AJ25" s="81" cm="1">
        <f t="array" aca="1" ref="AJ25" ca="1">_xlfn.IFS($AB25=1,1,$AB25=2,1,$AB25=3,1,$AB25=4,2)</f>
        <v>2</v>
      </c>
      <c r="AK25" s="81" cm="1">
        <f t="array" aca="1" ref="AK25" ca="1">_xlfn.IFS(AB25=1,1,AB25=2,1,AB25=3,2,AB25=4,3)</f>
        <v>3</v>
      </c>
    </row>
    <row r="26" spans="1:37" ht="15.75" x14ac:dyDescent="0.25">
      <c r="A26" s="113">
        <v>14</v>
      </c>
      <c r="B26" s="139">
        <f t="shared" ca="1" si="0"/>
        <v>0.59857905389739441</v>
      </c>
      <c r="C26" s="139">
        <f t="shared" ca="1" si="1"/>
        <v>0</v>
      </c>
      <c r="D26" s="140" cm="1">
        <f t="array" aca="1" ref="D26" ca="1">_xlfn.IFS(K26=1,$D$6,K26=2,$D$7,K26=3,$D$8)</f>
        <v>0.49615480029769293</v>
      </c>
      <c r="E26" s="140" cm="1">
        <f t="array" aca="1" ref="E26" ca="1">_xlfn.IFS(K26=1,$E$6,K26=2,$E$7,K26=3,$E$8)</f>
        <v>0.49615480029769293</v>
      </c>
      <c r="F26" s="140" cm="1">
        <f t="array" aca="1" ref="F26" ca="1">_xlfn.IFS(K26=1,$F$6,K26=2,$F$7,K26=3,$F$8)</f>
        <v>0.49615480029769293</v>
      </c>
      <c r="G26" s="123">
        <f t="shared" ca="1" si="2"/>
        <v>0.49615480029769299</v>
      </c>
      <c r="H26" s="171">
        <f t="shared" ca="1" si="3"/>
        <v>0.161138775969911</v>
      </c>
      <c r="I26" s="171">
        <f t="shared" ca="1" si="4"/>
        <v>0.48056434026538919</v>
      </c>
      <c r="J26" s="171">
        <f t="shared" ca="1" si="5"/>
        <v>0.35829688376469981</v>
      </c>
      <c r="K26" s="113">
        <f t="shared" ca="1" si="6"/>
        <v>2</v>
      </c>
      <c r="AB26" s="151">
        <f t="shared" ca="1" si="10"/>
        <v>1</v>
      </c>
      <c r="AC26" s="81">
        <f t="shared" ca="1" si="7"/>
        <v>2</v>
      </c>
      <c r="AD26" s="81">
        <f t="shared" ca="1" si="8"/>
        <v>3</v>
      </c>
      <c r="AE26" s="81">
        <f t="shared" ca="1" si="9"/>
        <v>1</v>
      </c>
      <c r="AF26" s="81" cm="1">
        <f t="array" aca="1" ref="AF26" ca="1">_xlfn.IFS($AB26=1,1,$AB26=2,1,$AB26=3,2,$AB26=4,3)</f>
        <v>1</v>
      </c>
      <c r="AG26" s="81" cm="1">
        <f t="array" aca="1" ref="AG26" ca="1">_xlfn.IFS($AB26=1,1,$AB26=2,2,$AB26=3,3,$AB26=4,3)</f>
        <v>1</v>
      </c>
      <c r="AH26" s="81" cm="1">
        <f t="array" aca="1" ref="AH26" ca="1">_xlfn.IFS($AB26=1,1,$AB26=2,2,$AB26=3,2,$AB26=4,3)</f>
        <v>1</v>
      </c>
      <c r="AI26" s="81" cm="1">
        <f t="array" aca="1" ref="AI26" ca="1">_xlfn.IFS($AB26=1,2,$AB26=2,3,$AB26=3,3,$AB26=4,3)</f>
        <v>2</v>
      </c>
      <c r="AJ26" s="81" cm="1">
        <f t="array" aca="1" ref="AJ26" ca="1">_xlfn.IFS($AB26=1,1,$AB26=2,1,$AB26=3,1,$AB26=4,2)</f>
        <v>1</v>
      </c>
      <c r="AK26" s="81" cm="1">
        <f t="array" aca="1" ref="AK26" ca="1">_xlfn.IFS(AB26=1,1,AB26=2,1,AB26=3,2,AB26=4,3)</f>
        <v>1</v>
      </c>
    </row>
    <row r="27" spans="1:37" ht="15.75" x14ac:dyDescent="0.25">
      <c r="A27" s="113">
        <v>15</v>
      </c>
      <c r="B27" s="139">
        <f t="shared" ca="1" si="0"/>
        <v>0.59857905389739441</v>
      </c>
      <c r="C27" s="139">
        <f t="shared" ca="1" si="1"/>
        <v>-3.628744148728312E-2</v>
      </c>
      <c r="D27" s="140" cm="1">
        <f t="array" aca="1" ref="D27" ca="1">_xlfn.IFS(K27=1,$D$6,K27=2,$D$7,K27=3,$D$8)</f>
        <v>1</v>
      </c>
      <c r="E27" s="140" cm="1">
        <f t="array" aca="1" ref="E27" ca="1">_xlfn.IFS(K27=1,$E$6,K27=2,$E$7,K27=3,$E$8)</f>
        <v>0.87224013892334418</v>
      </c>
      <c r="F27" s="140" cm="1">
        <f t="array" aca="1" ref="F27" ca="1">_xlfn.IFS(K27=1,$F$6,K27=2,$F$7,K27=3,$F$8)</f>
        <v>0.74423220044653937</v>
      </c>
      <c r="G27" s="123">
        <f t="shared" ca="1" si="2"/>
        <v>0.84696236110193979</v>
      </c>
      <c r="H27" s="171">
        <f t="shared" ca="1" si="3"/>
        <v>0.161138775969911</v>
      </c>
      <c r="I27" s="171">
        <f t="shared" ca="1" si="4"/>
        <v>0.48056434026538919</v>
      </c>
      <c r="J27" s="171">
        <f t="shared" ca="1" si="5"/>
        <v>0.35829688376469981</v>
      </c>
      <c r="K27" s="113">
        <f t="shared" ca="1" si="6"/>
        <v>3</v>
      </c>
      <c r="AB27" s="151">
        <f t="shared" ca="1" si="10"/>
        <v>1</v>
      </c>
      <c r="AC27" s="81">
        <f t="shared" ca="1" si="7"/>
        <v>3</v>
      </c>
      <c r="AD27" s="81">
        <f t="shared" ca="1" si="8"/>
        <v>2</v>
      </c>
      <c r="AE27" s="81">
        <f t="shared" ca="1" si="9"/>
        <v>1</v>
      </c>
      <c r="AF27" s="81" cm="1">
        <f t="array" aca="1" ref="AF27" ca="1">_xlfn.IFS($AB27=1,1,$AB27=2,1,$AB27=3,2,$AB27=4,3)</f>
        <v>1</v>
      </c>
      <c r="AG27" s="81" cm="1">
        <f t="array" aca="1" ref="AG27" ca="1">_xlfn.IFS($AB27=1,1,$AB27=2,2,$AB27=3,3,$AB27=4,3)</f>
        <v>1</v>
      </c>
      <c r="AH27" s="81" cm="1">
        <f t="array" aca="1" ref="AH27" ca="1">_xlfn.IFS($AB27=1,1,$AB27=2,2,$AB27=3,2,$AB27=4,3)</f>
        <v>1</v>
      </c>
      <c r="AI27" s="81" cm="1">
        <f t="array" aca="1" ref="AI27" ca="1">_xlfn.IFS($AB27=1,2,$AB27=2,3,$AB27=3,3,$AB27=4,3)</f>
        <v>2</v>
      </c>
      <c r="AJ27" s="81" cm="1">
        <f t="array" aca="1" ref="AJ27" ca="1">_xlfn.IFS($AB27=1,1,$AB27=2,1,$AB27=3,1,$AB27=4,2)</f>
        <v>1</v>
      </c>
      <c r="AK27" s="81" cm="1">
        <f t="array" aca="1" ref="AK27" ca="1">_xlfn.IFS(AB27=1,1,AB27=2,1,AB27=3,2,AB27=4,3)</f>
        <v>1</v>
      </c>
    </row>
    <row r="28" spans="1:37" ht="15.75" x14ac:dyDescent="0.25">
      <c r="A28" s="113">
        <v>16</v>
      </c>
      <c r="B28" s="139">
        <f t="shared" ca="1" si="0"/>
        <v>0.56229161241011127</v>
      </c>
      <c r="C28" s="139">
        <f t="shared" ca="1" si="1"/>
        <v>3.9004171471473927E-2</v>
      </c>
      <c r="D28" s="140" cm="1">
        <f t="array" aca="1" ref="D28" ca="1">_xlfn.IFS(K28=1,$D$6,K28=2,$D$7,K28=3,$D$8)</f>
        <v>0.1783676507070206</v>
      </c>
      <c r="E28" s="140" cm="1">
        <f t="array" aca="1" ref="E28" ca="1">_xlfn.IFS(K28=1,$E$6,K28=2,$E$7,K28=3,$E$8)</f>
        <v>0.21309848672785911</v>
      </c>
      <c r="F28" s="140" cm="1">
        <f t="array" aca="1" ref="F28" ca="1">_xlfn.IFS(K28=1,$F$6,K28=2,$F$7,K28=3,$F$8)</f>
        <v>0.24807740014884647</v>
      </c>
      <c r="G28" s="123">
        <f t="shared" ca="1" si="2"/>
        <v>0.22003483799926449</v>
      </c>
      <c r="H28" s="171">
        <f t="shared" ca="1" si="3"/>
        <v>0.19158863256654027</v>
      </c>
      <c r="I28" s="171">
        <f t="shared" ca="1" si="4"/>
        <v>0.49223951004669692</v>
      </c>
      <c r="J28" s="171">
        <f t="shared" ca="1" si="5"/>
        <v>0.31617185738676279</v>
      </c>
      <c r="K28" s="113">
        <f t="shared" ca="1" si="6"/>
        <v>1</v>
      </c>
      <c r="AB28" s="151">
        <f t="shared" ca="1" si="10"/>
        <v>1</v>
      </c>
      <c r="AC28" s="81">
        <f t="shared" ca="1" si="7"/>
        <v>1</v>
      </c>
      <c r="AD28" s="81">
        <f t="shared" ca="1" si="8"/>
        <v>3</v>
      </c>
      <c r="AE28" s="81">
        <f t="shared" ca="1" si="9"/>
        <v>2</v>
      </c>
      <c r="AF28" s="81" cm="1">
        <f t="array" aca="1" ref="AF28" ca="1">_xlfn.IFS($AB28=1,1,$AB28=2,1,$AB28=3,2,$AB28=4,3)</f>
        <v>1</v>
      </c>
      <c r="AG28" s="81" cm="1">
        <f t="array" aca="1" ref="AG28" ca="1">_xlfn.IFS($AB28=1,1,$AB28=2,2,$AB28=3,3,$AB28=4,3)</f>
        <v>1</v>
      </c>
      <c r="AH28" s="81" cm="1">
        <f t="array" aca="1" ref="AH28" ca="1">_xlfn.IFS($AB28=1,1,$AB28=2,2,$AB28=3,2,$AB28=4,3)</f>
        <v>1</v>
      </c>
      <c r="AI28" s="81" cm="1">
        <f t="array" aca="1" ref="AI28" ca="1">_xlfn.IFS($AB28=1,2,$AB28=2,3,$AB28=3,3,$AB28=4,3)</f>
        <v>2</v>
      </c>
      <c r="AJ28" s="81" cm="1">
        <f t="array" aca="1" ref="AJ28" ca="1">_xlfn.IFS($AB28=1,1,$AB28=2,1,$AB28=3,1,$AB28=4,2)</f>
        <v>1</v>
      </c>
      <c r="AK28" s="81" cm="1">
        <f t="array" aca="1" ref="AK28" ca="1">_xlfn.IFS(AB28=1,1,AB28=2,1,AB28=3,2,AB28=4,3)</f>
        <v>1</v>
      </c>
    </row>
    <row r="29" spans="1:37" ht="15.75" x14ac:dyDescent="0.25">
      <c r="A29" s="113">
        <v>17</v>
      </c>
      <c r="B29" s="139">
        <f t="shared" ca="1" si="0"/>
        <v>0.60129578388158522</v>
      </c>
      <c r="C29" s="139">
        <f t="shared" ca="1" si="1"/>
        <v>-3.5813119877063947E-2</v>
      </c>
      <c r="D29" s="140" cm="1">
        <f t="array" aca="1" ref="D29" ca="1">_xlfn.IFS(K29=1,$D$6,K29=2,$D$7,K29=3,$D$8)</f>
        <v>1</v>
      </c>
      <c r="E29" s="140" cm="1">
        <f t="array" aca="1" ref="E29" ca="1">_xlfn.IFS(K29=1,$E$6,K29=2,$E$7,K29=3,$E$8)</f>
        <v>0.87224013892334418</v>
      </c>
      <c r="F29" s="140" cm="1">
        <f t="array" aca="1" ref="F29" ca="1">_xlfn.IFS(K29=1,$F$6,K29=2,$F$7,K29=3,$F$8)</f>
        <v>0.74423220044653937</v>
      </c>
      <c r="G29" s="123">
        <f t="shared" ca="1" si="2"/>
        <v>0.85624496833544994</v>
      </c>
      <c r="H29" s="171">
        <f t="shared" ca="1" si="3"/>
        <v>0.1589650519505996</v>
      </c>
      <c r="I29" s="171">
        <f t="shared" ca="1" si="4"/>
        <v>0.47947832833563037</v>
      </c>
      <c r="J29" s="171">
        <f t="shared" ca="1" si="5"/>
        <v>0.36155661971377007</v>
      </c>
      <c r="K29" s="113">
        <f t="shared" ca="1" si="6"/>
        <v>3</v>
      </c>
      <c r="AB29" s="151">
        <f t="shared" ca="1" si="10"/>
        <v>4</v>
      </c>
      <c r="AC29" s="81">
        <f t="shared" ca="1" si="7"/>
        <v>3</v>
      </c>
      <c r="AD29" s="81">
        <f t="shared" ca="1" si="8"/>
        <v>2</v>
      </c>
      <c r="AE29" s="81">
        <f t="shared" ca="1" si="9"/>
        <v>2</v>
      </c>
      <c r="AF29" s="81" cm="1">
        <f t="array" aca="1" ref="AF29" ca="1">_xlfn.IFS($AB29=1,1,$AB29=2,1,$AB29=3,2,$AB29=4,3)</f>
        <v>3</v>
      </c>
      <c r="AG29" s="81" cm="1">
        <f t="array" aca="1" ref="AG29" ca="1">_xlfn.IFS($AB29=1,1,$AB29=2,2,$AB29=3,3,$AB29=4,3)</f>
        <v>3</v>
      </c>
      <c r="AH29" s="81" cm="1">
        <f t="array" aca="1" ref="AH29" ca="1">_xlfn.IFS($AB29=1,1,$AB29=2,2,$AB29=3,2,$AB29=4,3)</f>
        <v>3</v>
      </c>
      <c r="AI29" s="81" cm="1">
        <f t="array" aca="1" ref="AI29" ca="1">_xlfn.IFS($AB29=1,2,$AB29=2,3,$AB29=3,3,$AB29=4,3)</f>
        <v>3</v>
      </c>
      <c r="AJ29" s="81" cm="1">
        <f t="array" aca="1" ref="AJ29" ca="1">_xlfn.IFS($AB29=1,1,$AB29=2,1,$AB29=3,1,$AB29=4,2)</f>
        <v>2</v>
      </c>
      <c r="AK29" s="81" cm="1">
        <f t="array" aca="1" ref="AK29" ca="1">_xlfn.IFS(AB29=1,1,AB29=2,1,AB29=3,2,AB29=4,3)</f>
        <v>3</v>
      </c>
    </row>
    <row r="30" spans="1:37" ht="15.75" x14ac:dyDescent="0.25">
      <c r="A30" s="113">
        <v>18</v>
      </c>
      <c r="B30" s="139">
        <f t="shared" ca="1" si="0"/>
        <v>0.5654826640045213</v>
      </c>
      <c r="C30" s="139">
        <f t="shared" ca="1" si="1"/>
        <v>3.8906928454094727E-2</v>
      </c>
      <c r="D30" s="140" cm="1">
        <f t="array" aca="1" ref="D30" ca="1">_xlfn.IFS(K30=1,$D$6,K30=2,$D$7,K30=3,$D$8)</f>
        <v>0.1783676507070206</v>
      </c>
      <c r="E30" s="140" cm="1">
        <f t="array" aca="1" ref="E30" ca="1">_xlfn.IFS(K30=1,$E$6,K30=2,$E$7,K30=3,$E$8)</f>
        <v>0.21309848672785911</v>
      </c>
      <c r="F30" s="140" cm="1">
        <f t="array" aca="1" ref="F30" ca="1">_xlfn.IFS(K30=1,$F$6,K30=2,$F$7,K30=3,$F$8)</f>
        <v>0.24807740014884647</v>
      </c>
      <c r="G30" s="123">
        <f t="shared" ca="1" si="2"/>
        <v>0.22022435527327155</v>
      </c>
      <c r="H30" s="171">
        <f t="shared" ca="1" si="3"/>
        <v>0.18880531528060773</v>
      </c>
      <c r="I30" s="171">
        <f t="shared" ca="1" si="4"/>
        <v>0.49142404142974194</v>
      </c>
      <c r="J30" s="171">
        <f t="shared" ca="1" si="5"/>
        <v>0.31977064328965032</v>
      </c>
      <c r="K30" s="113">
        <f t="shared" ca="1" si="6"/>
        <v>1</v>
      </c>
      <c r="AB30" s="151">
        <f t="shared" ca="1" si="10"/>
        <v>3</v>
      </c>
      <c r="AC30" s="81">
        <f t="shared" ca="1" si="7"/>
        <v>1</v>
      </c>
      <c r="AD30" s="81">
        <f t="shared" ca="1" si="8"/>
        <v>3</v>
      </c>
      <c r="AE30" s="81">
        <f t="shared" ca="1" si="9"/>
        <v>1</v>
      </c>
      <c r="AF30" s="81" cm="1">
        <f t="array" aca="1" ref="AF30" ca="1">_xlfn.IFS($AB30=1,1,$AB30=2,1,$AB30=3,2,$AB30=4,3)</f>
        <v>2</v>
      </c>
      <c r="AG30" s="81" cm="1">
        <f t="array" aca="1" ref="AG30" ca="1">_xlfn.IFS($AB30=1,1,$AB30=2,2,$AB30=3,3,$AB30=4,3)</f>
        <v>3</v>
      </c>
      <c r="AH30" s="81" cm="1">
        <f t="array" aca="1" ref="AH30" ca="1">_xlfn.IFS($AB30=1,1,$AB30=2,2,$AB30=3,2,$AB30=4,3)</f>
        <v>2</v>
      </c>
      <c r="AI30" s="81" cm="1">
        <f t="array" aca="1" ref="AI30" ca="1">_xlfn.IFS($AB30=1,2,$AB30=2,3,$AB30=3,3,$AB30=4,3)</f>
        <v>3</v>
      </c>
      <c r="AJ30" s="81" cm="1">
        <f t="array" aca="1" ref="AJ30" ca="1">_xlfn.IFS($AB30=1,1,$AB30=2,1,$AB30=3,1,$AB30=4,2)</f>
        <v>1</v>
      </c>
      <c r="AK30" s="81" cm="1">
        <f t="array" aca="1" ref="AK30" ca="1">_xlfn.IFS(AB30=1,1,AB30=2,1,AB30=3,2,AB30=4,3)</f>
        <v>2</v>
      </c>
    </row>
    <row r="31" spans="1:37" ht="15.75" x14ac:dyDescent="0.25">
      <c r="A31" s="113">
        <v>19</v>
      </c>
      <c r="B31" s="139">
        <f t="shared" ca="1" si="0"/>
        <v>0.60438959245861601</v>
      </c>
      <c r="C31" s="139">
        <f t="shared" ca="1" si="1"/>
        <v>3.8305379979386309E-2</v>
      </c>
      <c r="D31" s="140" cm="1">
        <f t="array" aca="1" ref="D31" ca="1">_xlfn.IFS(K31=1,$D$6,K31=2,$D$7,K31=3,$D$8)</f>
        <v>0.1783676507070206</v>
      </c>
      <c r="E31" s="140" cm="1">
        <f t="array" aca="1" ref="E31" ca="1">_xlfn.IFS(K31=1,$E$6,K31=2,$E$7,K31=3,$E$8)</f>
        <v>0.21309848672785911</v>
      </c>
      <c r="F31" s="140" cm="1">
        <f t="array" aca="1" ref="F31" ca="1">_xlfn.IFS(K31=1,$F$6,K31=2,$F$7,K31=3,$F$8)</f>
        <v>0.24807740014884647</v>
      </c>
      <c r="G31" s="123">
        <f t="shared" ca="1" si="2"/>
        <v>0.21772634992918771</v>
      </c>
      <c r="H31" s="171">
        <f t="shared" ca="1" si="3"/>
        <v>0.15650759455505994</v>
      </c>
      <c r="I31" s="171">
        <f t="shared" ca="1" si="4"/>
        <v>0.4782056259726481</v>
      </c>
      <c r="J31" s="171">
        <f t="shared" ca="1" si="5"/>
        <v>0.36528677947229193</v>
      </c>
      <c r="K31" s="113">
        <f t="shared" ca="1" si="6"/>
        <v>1</v>
      </c>
      <c r="AB31" s="151">
        <f t="shared" ca="1" si="10"/>
        <v>4</v>
      </c>
      <c r="AC31" s="81">
        <f t="shared" ca="1" si="7"/>
        <v>1</v>
      </c>
      <c r="AD31" s="81">
        <f t="shared" ca="1" si="8"/>
        <v>2</v>
      </c>
      <c r="AE31" s="81">
        <f t="shared" ca="1" si="9"/>
        <v>1</v>
      </c>
      <c r="AF31" s="81" cm="1">
        <f t="array" aca="1" ref="AF31" ca="1">_xlfn.IFS($AB31=1,1,$AB31=2,1,$AB31=3,2,$AB31=4,3)</f>
        <v>3</v>
      </c>
      <c r="AG31" s="81" cm="1">
        <f t="array" aca="1" ref="AG31" ca="1">_xlfn.IFS($AB31=1,1,$AB31=2,2,$AB31=3,3,$AB31=4,3)</f>
        <v>3</v>
      </c>
      <c r="AH31" s="81" cm="1">
        <f t="array" aca="1" ref="AH31" ca="1">_xlfn.IFS($AB31=1,1,$AB31=2,2,$AB31=3,2,$AB31=4,3)</f>
        <v>3</v>
      </c>
      <c r="AI31" s="81" cm="1">
        <f t="array" aca="1" ref="AI31" ca="1">_xlfn.IFS($AB31=1,2,$AB31=2,3,$AB31=3,3,$AB31=4,3)</f>
        <v>3</v>
      </c>
      <c r="AJ31" s="81" cm="1">
        <f t="array" aca="1" ref="AJ31" ca="1">_xlfn.IFS($AB31=1,1,$AB31=2,1,$AB31=3,1,$AB31=4,2)</f>
        <v>2</v>
      </c>
      <c r="AK31" s="81" cm="1">
        <f t="array" aca="1" ref="AK31" ca="1">_xlfn.IFS(AB31=1,1,AB31=2,1,AB31=3,2,AB31=4,3)</f>
        <v>3</v>
      </c>
    </row>
    <row r="32" spans="1:37" ht="15.75" x14ac:dyDescent="0.25">
      <c r="A32" s="113">
        <v>20</v>
      </c>
      <c r="B32" s="139">
        <f t="shared" ca="1" si="0"/>
        <v>0.64269497243800233</v>
      </c>
      <c r="C32" s="139">
        <f t="shared" ca="1" si="1"/>
        <v>-3.4743923347182057E-2</v>
      </c>
      <c r="D32" s="140" cm="1">
        <f t="array" aca="1" ref="D32" ca="1">_xlfn.IFS(K32=1,$D$6,K32=2,$D$7,K32=3,$D$8)</f>
        <v>1</v>
      </c>
      <c r="E32" s="140" cm="1">
        <f t="array" aca="1" ref="E32" ca="1">_xlfn.IFS(K32=1,$E$6,K32=2,$E$7,K32=3,$E$8)</f>
        <v>0.87224013892334418</v>
      </c>
      <c r="F32" s="140" cm="1">
        <f t="array" aca="1" ref="F32" ca="1">_xlfn.IFS(K32=1,$F$6,K32=2,$F$7,K32=3,$F$8)</f>
        <v>0.74423220044653937</v>
      </c>
      <c r="G32" s="123">
        <f t="shared" ca="1" si="2"/>
        <v>0.84547591986806092</v>
      </c>
      <c r="H32" s="171">
        <f t="shared" ca="1" si="3"/>
        <v>0.1276668827210799</v>
      </c>
      <c r="I32" s="171">
        <f t="shared" ca="1" si="4"/>
        <v>0.45927628968183554</v>
      </c>
      <c r="J32" s="171">
        <f t="shared" ca="1" si="5"/>
        <v>0.41305682759708456</v>
      </c>
      <c r="K32" s="113">
        <f t="shared" ca="1" si="6"/>
        <v>3</v>
      </c>
      <c r="AB32" s="151">
        <f t="shared" ca="1" si="10"/>
        <v>1</v>
      </c>
      <c r="AC32" s="81">
        <f t="shared" ca="1" si="7"/>
        <v>3</v>
      </c>
      <c r="AD32" s="81">
        <f t="shared" ca="1" si="8"/>
        <v>3</v>
      </c>
      <c r="AE32" s="81">
        <f t="shared" ca="1" si="9"/>
        <v>2</v>
      </c>
      <c r="AF32" s="81" cm="1">
        <f t="array" aca="1" ref="AF32" ca="1">_xlfn.IFS($AB32=1,1,$AB32=2,1,$AB32=3,2,$AB32=4,3)</f>
        <v>1</v>
      </c>
      <c r="AG32" s="81" cm="1">
        <f t="array" aca="1" ref="AG32" ca="1">_xlfn.IFS($AB32=1,1,$AB32=2,2,$AB32=3,3,$AB32=4,3)</f>
        <v>1</v>
      </c>
      <c r="AH32" s="81" cm="1">
        <f t="array" aca="1" ref="AH32" ca="1">_xlfn.IFS($AB32=1,1,$AB32=2,2,$AB32=3,2,$AB32=4,3)</f>
        <v>1</v>
      </c>
      <c r="AI32" s="81" cm="1">
        <f t="array" aca="1" ref="AI32" ca="1">_xlfn.IFS($AB32=1,2,$AB32=2,3,$AB32=3,3,$AB32=4,3)</f>
        <v>2</v>
      </c>
      <c r="AJ32" s="81" cm="1">
        <f t="array" aca="1" ref="AJ32" ca="1">_xlfn.IFS($AB32=1,1,$AB32=2,1,$AB32=3,1,$AB32=4,2)</f>
        <v>1</v>
      </c>
      <c r="AK32" s="152" cm="1">
        <f t="array" aca="1" ref="AK32" ca="1">_xlfn.IFS($AB32=1,1,$AB32=2,2,$AB32=3,3,$AB32=4,3)</f>
        <v>1</v>
      </c>
    </row>
    <row r="33" spans="1:37" ht="15.75" x14ac:dyDescent="0.25">
      <c r="A33" s="113">
        <v>21</v>
      </c>
      <c r="B33" s="139">
        <f t="shared" ca="1" si="0"/>
        <v>0.60795104909082032</v>
      </c>
      <c r="C33" s="139">
        <f t="shared" ca="1" si="1"/>
        <v>-3.6481915744559883E-2</v>
      </c>
      <c r="D33" s="140" cm="1">
        <f t="array" aca="1" ref="D33" ca="1">_xlfn.IFS(K33=1,$D$6,K33=2,$D$7,K33=3,$D$8)</f>
        <v>1</v>
      </c>
      <c r="E33" s="140" cm="1">
        <f t="array" aca="1" ref="E33" ca="1">_xlfn.IFS(K33=1,$E$6,K33=2,$E$7,K33=3,$E$8)</f>
        <v>0.87224013892334418</v>
      </c>
      <c r="F33" s="140" cm="1">
        <f t="array" aca="1" ref="F33" ca="1">_xlfn.IFS(K33=1,$F$6,K33=2,$F$7,K33=3,$F$8)</f>
        <v>0.74423220044653937</v>
      </c>
      <c r="G33" s="123">
        <f t="shared" ca="1" si="2"/>
        <v>0.83567628914940728</v>
      </c>
      <c r="H33" s="171">
        <f t="shared" ca="1" si="3"/>
        <v>0.15370237990898838</v>
      </c>
      <c r="I33" s="171">
        <f t="shared" ca="1" si="4"/>
        <v>0.4766931420003826</v>
      </c>
      <c r="J33" s="171">
        <f t="shared" ca="1" si="5"/>
        <v>0.36960447809062902</v>
      </c>
      <c r="K33" s="113">
        <f t="shared" ca="1" si="6"/>
        <v>3</v>
      </c>
      <c r="AB33" s="151">
        <f t="shared" ca="1" si="10"/>
        <v>2</v>
      </c>
      <c r="AC33" s="81">
        <f t="shared" ca="1" si="7"/>
        <v>3</v>
      </c>
      <c r="AD33" s="81">
        <f t="shared" ca="1" si="8"/>
        <v>3</v>
      </c>
      <c r="AE33" s="81">
        <f t="shared" ca="1" si="9"/>
        <v>1</v>
      </c>
      <c r="AF33" s="81" cm="1">
        <f t="array" aca="1" ref="AF33" ca="1">_xlfn.IFS($AB33=1,1,$AB33=2,1,$AB33=3,2,$AB33=4,3)</f>
        <v>1</v>
      </c>
      <c r="AG33" s="81" cm="1">
        <f t="array" aca="1" ref="AG33" ca="1">_xlfn.IFS($AB33=1,1,$AB33=2,2,$AB33=3,3,$AB33=4,3)</f>
        <v>2</v>
      </c>
      <c r="AH33" s="81" cm="1">
        <f t="array" aca="1" ref="AH33" ca="1">_xlfn.IFS($AB33=1,1,$AB33=2,2,$AB33=3,2,$AB33=4,3)</f>
        <v>2</v>
      </c>
      <c r="AI33" s="81" cm="1">
        <f t="array" aca="1" ref="AI33" ca="1">_xlfn.IFS($AB33=1,2,$AB33=2,3,$AB33=3,3,$AB33=4,3)</f>
        <v>3</v>
      </c>
      <c r="AJ33" s="81" cm="1">
        <f t="array" aca="1" ref="AJ33" ca="1">_xlfn.IFS($AB33=1,1,$AB33=2,1,$AB33=3,1,$AB33=4,2)</f>
        <v>1</v>
      </c>
      <c r="AK33" s="152" cm="1">
        <f t="array" aca="1" ref="AK33" ca="1">_xlfn.IFS($AB33=1,1,$AB33=2,2,$AB33=3,3,$AB33=4,3)</f>
        <v>2</v>
      </c>
    </row>
    <row r="34" spans="1:37" ht="15.75" x14ac:dyDescent="0.25">
      <c r="A34" s="113">
        <v>22</v>
      </c>
      <c r="B34" s="139">
        <f t="shared" ca="1" si="0"/>
        <v>0.57146913334626048</v>
      </c>
      <c r="C34" s="139">
        <f t="shared" ca="1" si="1"/>
        <v>0</v>
      </c>
      <c r="D34" s="140" cm="1">
        <f t="array" aca="1" ref="D34" ca="1">_xlfn.IFS(K34=1,$D$6,K34=2,$D$7,K34=3,$D$8)</f>
        <v>0.49615480029769293</v>
      </c>
      <c r="E34" s="140" cm="1">
        <f t="array" aca="1" ref="E34" ca="1">_xlfn.IFS(K34=1,$E$6,K34=2,$E$7,K34=3,$E$8)</f>
        <v>0.49615480029769293</v>
      </c>
      <c r="F34" s="140" cm="1">
        <f t="array" aca="1" ref="F34" ca="1">_xlfn.IFS(K34=1,$F$6,K34=2,$F$7,K34=3,$F$8)</f>
        <v>0.49615480029769293</v>
      </c>
      <c r="G34" s="123">
        <f t="shared" ca="1" si="2"/>
        <v>0.49615480029769288</v>
      </c>
      <c r="H34" s="171">
        <f t="shared" ca="1" si="3"/>
        <v>0.18363870367500507</v>
      </c>
      <c r="I34" s="171">
        <f t="shared" ca="1" si="4"/>
        <v>0.4897843259574689</v>
      </c>
      <c r="J34" s="171">
        <f t="shared" ca="1" si="5"/>
        <v>0.32657697036752603</v>
      </c>
      <c r="K34" s="113">
        <f t="shared" ca="1" si="6"/>
        <v>2</v>
      </c>
      <c r="AB34" s="151">
        <f t="shared" ca="1" si="10"/>
        <v>1</v>
      </c>
      <c r="AC34" s="81">
        <f t="shared" ca="1" si="7"/>
        <v>2</v>
      </c>
      <c r="AD34" s="81">
        <f t="shared" ca="1" si="8"/>
        <v>2</v>
      </c>
      <c r="AE34" s="81">
        <f t="shared" ca="1" si="9"/>
        <v>2</v>
      </c>
      <c r="AF34" s="81" cm="1">
        <f t="array" aca="1" ref="AF34" ca="1">_xlfn.IFS($AB34=1,1,$AB34=2,1,$AB34=3,2,$AB34=4,3)</f>
        <v>1</v>
      </c>
      <c r="AG34" s="81" cm="1">
        <f t="array" aca="1" ref="AG34" ca="1">_xlfn.IFS($AB34=1,1,$AB34=2,2,$AB34=3,3,$AB34=4,3)</f>
        <v>1</v>
      </c>
      <c r="AH34" s="81" cm="1">
        <f t="array" aca="1" ref="AH34" ca="1">_xlfn.IFS($AB34=1,1,$AB34=2,2,$AB34=3,2,$AB34=4,3)</f>
        <v>1</v>
      </c>
      <c r="AI34" s="81" cm="1">
        <f t="array" aca="1" ref="AI34" ca="1">_xlfn.IFS($AB34=1,2,$AB34=2,3,$AB34=3,3,$AB34=4,3)</f>
        <v>2</v>
      </c>
      <c r="AJ34" s="81" cm="1">
        <f t="array" aca="1" ref="AJ34" ca="1">_xlfn.IFS($AB34=1,1,$AB34=2,1,$AB34=3,1,$AB34=4,2)</f>
        <v>1</v>
      </c>
      <c r="AK34" s="152" cm="1">
        <f t="array" aca="1" ref="AK34" ca="1">_xlfn.IFS($AB34=1,1,$AB34=2,2,$AB34=3,3,$AB34=4,3)</f>
        <v>1</v>
      </c>
    </row>
    <row r="35" spans="1:37" ht="15.75" x14ac:dyDescent="0.25">
      <c r="A35" s="113">
        <v>23</v>
      </c>
      <c r="B35" s="139">
        <f t="shared" ca="1" si="0"/>
        <v>0.57146913334626048</v>
      </c>
      <c r="C35" s="139">
        <f t="shared" ca="1" si="1"/>
        <v>-3.6681349056857264E-2</v>
      </c>
      <c r="D35" s="140" cm="1">
        <f t="array" aca="1" ref="D35" ca="1">_xlfn.IFS(K35=1,$D$6,K35=2,$D$7,K35=3,$D$8)</f>
        <v>1</v>
      </c>
      <c r="E35" s="140" cm="1">
        <f t="array" aca="1" ref="E35" ca="1">_xlfn.IFS(K35=1,$E$6,K35=2,$E$7,K35=3,$E$8)</f>
        <v>0.87224013892334418</v>
      </c>
      <c r="F35" s="140" cm="1">
        <f t="array" aca="1" ref="F35" ca="1">_xlfn.IFS(K35=1,$F$6,K35=2,$F$7,K35=3,$F$8)</f>
        <v>0.74423220044653937</v>
      </c>
      <c r="G35" s="123">
        <f t="shared" ca="1" si="2"/>
        <v>0.85389734946241247</v>
      </c>
      <c r="H35" s="171">
        <f t="shared" ca="1" si="3"/>
        <v>0.18363870367500507</v>
      </c>
      <c r="I35" s="171">
        <f t="shared" ca="1" si="4"/>
        <v>0.4897843259574689</v>
      </c>
      <c r="J35" s="171">
        <f t="shared" ca="1" si="5"/>
        <v>0.32657697036752603</v>
      </c>
      <c r="K35" s="113">
        <f t="shared" ca="1" si="6"/>
        <v>3</v>
      </c>
      <c r="AB35" s="151">
        <f t="shared" ca="1" si="10"/>
        <v>3</v>
      </c>
      <c r="AC35" s="81">
        <f t="shared" ca="1" si="7"/>
        <v>3</v>
      </c>
      <c r="AD35" s="81">
        <f t="shared" ca="1" si="8"/>
        <v>3</v>
      </c>
      <c r="AE35" s="81">
        <f t="shared" ca="1" si="9"/>
        <v>2</v>
      </c>
      <c r="AF35" s="81" cm="1">
        <f t="array" aca="1" ref="AF35" ca="1">_xlfn.IFS($AB35=1,1,$AB35=2,1,$AB35=3,2,$AB35=4,3)</f>
        <v>2</v>
      </c>
      <c r="AG35" s="81" cm="1">
        <f t="array" aca="1" ref="AG35" ca="1">_xlfn.IFS($AB35=1,1,$AB35=2,2,$AB35=3,3,$AB35=4,3)</f>
        <v>3</v>
      </c>
      <c r="AH35" s="81" cm="1">
        <f t="array" aca="1" ref="AH35" ca="1">_xlfn.IFS($AB35=1,1,$AB35=2,2,$AB35=3,2,$AB35=4,3)</f>
        <v>2</v>
      </c>
      <c r="AI35" s="81" cm="1">
        <f t="array" aca="1" ref="AI35" ca="1">_xlfn.IFS($AB35=1,2,$AB35=2,3,$AB35=3,3,$AB35=4,3)</f>
        <v>3</v>
      </c>
      <c r="AJ35" s="81" cm="1">
        <f t="array" aca="1" ref="AJ35" ca="1">_xlfn.IFS($AB35=1,1,$AB35=2,1,$AB35=3,1,$AB35=4,2)</f>
        <v>1</v>
      </c>
      <c r="AK35" s="152" cm="1">
        <f t="array" aca="1" ref="AK35" ca="1">_xlfn.IFS($AB35=1,1,$AB35=2,2,$AB35=3,3,$AB35=4,3)</f>
        <v>3</v>
      </c>
    </row>
    <row r="36" spans="1:37" ht="15.75" x14ac:dyDescent="0.25">
      <c r="A36" s="113">
        <v>24</v>
      </c>
      <c r="B36" s="139">
        <f t="shared" ca="1" si="0"/>
        <v>0.53478778428940321</v>
      </c>
      <c r="C36" s="139">
        <f t="shared" ca="1" si="1"/>
        <v>0</v>
      </c>
      <c r="D36" s="140" cm="1">
        <f t="array" aca="1" ref="D36" ca="1">_xlfn.IFS(K36=1,$D$6,K36=2,$D$7,K36=3,$D$8)</f>
        <v>0.49615480029769293</v>
      </c>
      <c r="E36" s="140" cm="1">
        <f t="array" aca="1" ref="E36" ca="1">_xlfn.IFS(K36=1,$E$6,K36=2,$E$7,K36=3,$E$8)</f>
        <v>0.49615480029769293</v>
      </c>
      <c r="F36" s="140" cm="1">
        <f t="array" aca="1" ref="F36" ca="1">_xlfn.IFS(K36=1,$F$6,K36=2,$F$7,K36=3,$F$8)</f>
        <v>0.49615480029769293</v>
      </c>
      <c r="G36" s="123">
        <f t="shared" ca="1" si="2"/>
        <v>0.49615480029769293</v>
      </c>
      <c r="H36" s="171">
        <f t="shared" ca="1" si="3"/>
        <v>0.21642240564636284</v>
      </c>
      <c r="I36" s="171">
        <f t="shared" ca="1" si="4"/>
        <v>0.4975796201284679</v>
      </c>
      <c r="J36" s="171">
        <f t="shared" ca="1" si="5"/>
        <v>0.28599797422516926</v>
      </c>
      <c r="K36" s="113">
        <f t="shared" ca="1" si="6"/>
        <v>2</v>
      </c>
      <c r="AB36" s="151">
        <f t="shared" ca="1" si="10"/>
        <v>3</v>
      </c>
      <c r="AC36" s="81">
        <f t="shared" ca="1" si="7"/>
        <v>2</v>
      </c>
      <c r="AD36" s="81">
        <f t="shared" ca="1" si="8"/>
        <v>3</v>
      </c>
      <c r="AE36" s="81">
        <f t="shared" ca="1" si="9"/>
        <v>1</v>
      </c>
      <c r="AF36" s="81" cm="1">
        <f t="array" aca="1" ref="AF36" ca="1">_xlfn.IFS($AB36=1,1,$AB36=2,1,$AB36=3,2,$AB36=4,3)</f>
        <v>2</v>
      </c>
      <c r="AG36" s="81" cm="1">
        <f t="array" aca="1" ref="AG36" ca="1">_xlfn.IFS($AB36=1,1,$AB36=2,2,$AB36=3,3,$AB36=4,3)</f>
        <v>3</v>
      </c>
      <c r="AH36" s="81" cm="1">
        <f t="array" aca="1" ref="AH36" ca="1">_xlfn.IFS($AB36=1,1,$AB36=2,2,$AB36=3,2,$AB36=4,3)</f>
        <v>2</v>
      </c>
      <c r="AI36" s="81" cm="1">
        <f t="array" aca="1" ref="AI36" ca="1">_xlfn.IFS($AB36=1,2,$AB36=2,3,$AB36=3,3,$AB36=4,3)</f>
        <v>3</v>
      </c>
      <c r="AJ36" s="81" cm="1">
        <f t="array" aca="1" ref="AJ36" ca="1">_xlfn.IFS($AB36=1,1,$AB36=2,1,$AB36=3,1,$AB36=4,2)</f>
        <v>1</v>
      </c>
      <c r="AK36" s="152" cm="1">
        <f t="array" aca="1" ref="AK36" ca="1">_xlfn.IFS($AB36=1,1,$AB36=2,2,$AB36=3,3,$AB36=4,3)</f>
        <v>3</v>
      </c>
    </row>
    <row r="37" spans="1:37" ht="15.75" x14ac:dyDescent="0.25">
      <c r="A37" s="113">
        <v>25</v>
      </c>
      <c r="B37" s="139">
        <f t="shared" ca="1" si="0"/>
        <v>0.53478778428940321</v>
      </c>
      <c r="C37" s="139">
        <f t="shared" ca="1" si="1"/>
        <v>4.0233088449176828E-2</v>
      </c>
      <c r="D37" s="140" cm="1">
        <f t="array" aca="1" ref="D37" ca="1">_xlfn.IFS(K37=1,$D$6,K37=2,$D$7,K37=3,$D$8)</f>
        <v>0.1783676507070206</v>
      </c>
      <c r="E37" s="140" cm="1">
        <f t="array" aca="1" ref="E37" ca="1">_xlfn.IFS(K37=1,$E$6,K37=2,$E$7,K37=3,$E$8)</f>
        <v>0.21309848672785911</v>
      </c>
      <c r="F37" s="140" cm="1">
        <f t="array" aca="1" ref="F37" ca="1">_xlfn.IFS(K37=1,$F$6,K37=2,$F$7,K37=3,$F$8)</f>
        <v>0.24807740014884647</v>
      </c>
      <c r="G37" s="123">
        <f t="shared" ca="1" si="2"/>
        <v>0.21558585402511987</v>
      </c>
      <c r="H37" s="171">
        <f t="shared" ca="1" si="3"/>
        <v>0.21642240564636284</v>
      </c>
      <c r="I37" s="171">
        <f t="shared" ca="1" si="4"/>
        <v>0.4975796201284679</v>
      </c>
      <c r="J37" s="171">
        <f t="shared" ca="1" si="5"/>
        <v>0.28599797422516926</v>
      </c>
      <c r="K37" s="113">
        <f t="shared" ca="1" si="6"/>
        <v>1</v>
      </c>
      <c r="AB37" s="151">
        <f t="shared" ca="1" si="10"/>
        <v>3</v>
      </c>
      <c r="AC37" s="81">
        <f t="shared" ca="1" si="7"/>
        <v>1</v>
      </c>
      <c r="AD37" s="81">
        <f t="shared" ca="1" si="8"/>
        <v>3</v>
      </c>
      <c r="AE37" s="81">
        <f t="shared" ca="1" si="9"/>
        <v>1</v>
      </c>
      <c r="AF37" s="81" cm="1">
        <f t="array" aca="1" ref="AF37" ca="1">_xlfn.IFS($AB37=1,1,$AB37=2,1,$AB37=3,2,$AB37=4,3)</f>
        <v>2</v>
      </c>
      <c r="AG37" s="81" cm="1">
        <f t="array" aca="1" ref="AG37" ca="1">_xlfn.IFS($AB37=1,1,$AB37=2,2,$AB37=3,3,$AB37=4,3)</f>
        <v>3</v>
      </c>
      <c r="AH37" s="81" cm="1">
        <f t="array" aca="1" ref="AH37" ca="1">_xlfn.IFS($AB37=1,1,$AB37=2,2,$AB37=3,2,$AB37=4,3)</f>
        <v>2</v>
      </c>
      <c r="AI37" s="81" cm="1">
        <f t="array" aca="1" ref="AI37" ca="1">_xlfn.IFS($AB37=1,2,$AB37=2,3,$AB37=3,3,$AB37=4,3)</f>
        <v>3</v>
      </c>
      <c r="AJ37" s="81" cm="1">
        <f t="array" aca="1" ref="AJ37" ca="1">_xlfn.IFS($AB37=1,1,$AB37=2,1,$AB37=3,1,$AB37=4,2)</f>
        <v>1</v>
      </c>
      <c r="AK37" s="152" cm="1">
        <f t="array" aca="1" ref="AK37" ca="1">_xlfn.IFS($AB37=1,1,$AB37=2,2,$AB37=3,3,$AB37=4,3)</f>
        <v>3</v>
      </c>
    </row>
    <row r="38" spans="1:37" ht="15.75" x14ac:dyDescent="0.25">
      <c r="A38" s="113">
        <v>26</v>
      </c>
      <c r="B38" s="139">
        <f t="shared" ca="1" si="0"/>
        <v>0.57502087273858005</v>
      </c>
      <c r="C38" s="139">
        <f t="shared" ca="1" si="1"/>
        <v>-3.6205828280969472E-2</v>
      </c>
      <c r="D38" s="140" cm="1">
        <f t="array" aca="1" ref="D38" ca="1">_xlfn.IFS(K38=1,$D$6,K38=2,$D$7,K38=3,$D$8)</f>
        <v>1</v>
      </c>
      <c r="E38" s="140" cm="1">
        <f t="array" aca="1" ref="E38" ca="1">_xlfn.IFS(K38=1,$E$6,K38=2,$E$7,K38=3,$E$8)</f>
        <v>0.87224013892334418</v>
      </c>
      <c r="F38" s="140" cm="1">
        <f t="array" aca="1" ref="F38" ca="1">_xlfn.IFS(K38=1,$F$6,K38=2,$F$7,K38=3,$F$8)</f>
        <v>0.74423220044653937</v>
      </c>
      <c r="G38" s="123">
        <f t="shared" ca="1" si="2"/>
        <v>0.86328022431349294</v>
      </c>
      <c r="H38" s="171">
        <f t="shared" ca="1" si="3"/>
        <v>0.18060725860787818</v>
      </c>
      <c r="I38" s="171">
        <f t="shared" ca="1" si="4"/>
        <v>0.48874373730708354</v>
      </c>
      <c r="J38" s="171">
        <f t="shared" ca="1" si="5"/>
        <v>0.33064900408503828</v>
      </c>
      <c r="K38" s="113">
        <f t="shared" ca="1" si="6"/>
        <v>3</v>
      </c>
      <c r="AB38" s="151">
        <f t="shared" ca="1" si="10"/>
        <v>4</v>
      </c>
      <c r="AC38" s="81">
        <f t="shared" ca="1" si="7"/>
        <v>3</v>
      </c>
      <c r="AD38" s="81">
        <f t="shared" ca="1" si="8"/>
        <v>3</v>
      </c>
      <c r="AE38" s="81">
        <f t="shared" ca="1" si="9"/>
        <v>2</v>
      </c>
      <c r="AF38" s="81" cm="1">
        <f t="array" aca="1" ref="AF38" ca="1">_xlfn.IFS($AB38=1,1,$AB38=2,1,$AB38=3,2,$AB38=4,3)</f>
        <v>3</v>
      </c>
      <c r="AG38" s="81" cm="1">
        <f t="array" aca="1" ref="AG38" ca="1">_xlfn.IFS($AB38=1,1,$AB38=2,2,$AB38=3,3,$AB38=4,3)</f>
        <v>3</v>
      </c>
      <c r="AH38" s="81" cm="1">
        <f t="array" aca="1" ref="AH38" ca="1">_xlfn.IFS($AB38=1,1,$AB38=2,2,$AB38=3,2,$AB38=4,3)</f>
        <v>3</v>
      </c>
      <c r="AI38" s="81" cm="1">
        <f t="array" aca="1" ref="AI38" ca="1">_xlfn.IFS($AB38=1,2,$AB38=2,3,$AB38=3,3,$AB38=4,3)</f>
        <v>3</v>
      </c>
      <c r="AJ38" s="81" cm="1">
        <f t="array" aca="1" ref="AJ38" ca="1">_xlfn.IFS($AB38=1,1,$AB38=2,1,$AB38=3,1,$AB38=4,2)</f>
        <v>2</v>
      </c>
      <c r="AK38" s="152" cm="1">
        <f t="array" aca="1" ref="AK38" ca="1">_xlfn.IFS($AB38=1,1,$AB38=2,2,$AB38=3,3,$AB38=4,3)</f>
        <v>3</v>
      </c>
    </row>
    <row r="39" spans="1:37" ht="15.75" x14ac:dyDescent="0.25">
      <c r="A39" s="113">
        <v>27</v>
      </c>
      <c r="B39" s="139">
        <f t="shared" ca="1" si="0"/>
        <v>0.53881504445761053</v>
      </c>
      <c r="C39" s="139">
        <f t="shared" ca="1" si="1"/>
        <v>-3.7258047072024666E-2</v>
      </c>
      <c r="D39" s="140" cm="1">
        <f t="array" aca="1" ref="D39" ca="1">_xlfn.IFS(K39=1,$D$6,K39=2,$D$7,K39=3,$D$8)</f>
        <v>1</v>
      </c>
      <c r="E39" s="140" cm="1">
        <f t="array" aca="1" ref="E39" ca="1">_xlfn.IFS(K39=1,$E$6,K39=2,$E$7,K39=3,$E$8)</f>
        <v>0.87224013892334418</v>
      </c>
      <c r="F39" s="140" cm="1">
        <f t="array" aca="1" ref="F39" ca="1">_xlfn.IFS(K39=1,$F$6,K39=2,$F$7,K39=3,$F$8)</f>
        <v>0.74423220044653937</v>
      </c>
      <c r="G39" s="123">
        <f t="shared" ca="1" si="2"/>
        <v>0.85298879982018805</v>
      </c>
      <c r="H39" s="171">
        <f t="shared" ca="1" si="3"/>
        <v>0.21269156321863575</v>
      </c>
      <c r="I39" s="171">
        <f t="shared" ca="1" si="4"/>
        <v>0.49698678464750745</v>
      </c>
      <c r="J39" s="171">
        <f t="shared" ca="1" si="5"/>
        <v>0.2903216521338568</v>
      </c>
      <c r="K39" s="113">
        <f t="shared" ca="1" si="6"/>
        <v>3</v>
      </c>
      <c r="AB39" s="151">
        <f t="shared" ca="1" si="10"/>
        <v>1</v>
      </c>
      <c r="AC39" s="81">
        <f t="shared" ca="1" si="7"/>
        <v>3</v>
      </c>
      <c r="AD39" s="81">
        <f t="shared" ca="1" si="8"/>
        <v>3</v>
      </c>
      <c r="AE39" s="81">
        <f t="shared" ca="1" si="9"/>
        <v>2</v>
      </c>
      <c r="AF39" s="81" cm="1">
        <f t="array" aca="1" ref="AF39" ca="1">_xlfn.IFS($AB39=1,1,$AB39=2,1,$AB39=3,2,$AB39=4,3)</f>
        <v>1</v>
      </c>
      <c r="AG39" s="81" cm="1">
        <f t="array" aca="1" ref="AG39" ca="1">_xlfn.IFS($AB39=1,1,$AB39=2,2,$AB39=3,3,$AB39=4,3)</f>
        <v>1</v>
      </c>
      <c r="AH39" s="81" cm="1">
        <f t="array" aca="1" ref="AH39" ca="1">_xlfn.IFS($AB39=1,1,$AB39=2,2,$AB39=3,2,$AB39=4,3)</f>
        <v>1</v>
      </c>
      <c r="AI39" s="81" cm="1">
        <f t="array" aca="1" ref="AI39" ca="1">_xlfn.IFS($AB39=1,2,$AB39=2,3,$AB39=3,3,$AB39=4,3)</f>
        <v>2</v>
      </c>
      <c r="AJ39" s="81" cm="1">
        <f t="array" aca="1" ref="AJ39" ca="1">_xlfn.IFS($AB39=1,1,$AB39=2,1,$AB39=3,1,$AB39=4,2)</f>
        <v>1</v>
      </c>
      <c r="AK39" s="152" cm="1">
        <f t="array" aca="1" ref="AK39" ca="1">_xlfn.IFS($AB39=1,1,$AB39=2,2,$AB39=3,3,$AB39=4,3)</f>
        <v>1</v>
      </c>
    </row>
    <row r="40" spans="1:37" ht="15.75" x14ac:dyDescent="0.25">
      <c r="A40" s="113">
        <v>28</v>
      </c>
      <c r="B40" s="139">
        <f t="shared" ca="1" si="0"/>
        <v>0.5015569973855859</v>
      </c>
      <c r="C40" s="139">
        <f t="shared" ca="1" si="1"/>
        <v>-3.7078292266811544E-2</v>
      </c>
      <c r="D40" s="140" cm="1">
        <f t="array" aca="1" ref="D40" ca="1">_xlfn.IFS(K40=1,$D$6,K40=2,$D$7,K40=3,$D$8)</f>
        <v>1</v>
      </c>
      <c r="E40" s="140" cm="1">
        <f t="array" aca="1" ref="E40" ca="1">_xlfn.IFS(K40=1,$E$6,K40=2,$E$7,K40=3,$E$8)</f>
        <v>0.87224013892334418</v>
      </c>
      <c r="F40" s="140" cm="1">
        <f t="array" aca="1" ref="F40" ca="1">_xlfn.IFS(K40=1,$F$6,K40=2,$F$7,K40=3,$F$8)</f>
        <v>0.74423220044653937</v>
      </c>
      <c r="G40" s="123">
        <f t="shared" ca="1" si="2"/>
        <v>0.86225010730749874</v>
      </c>
      <c r="H40" s="171">
        <f t="shared" ca="1" si="3"/>
        <v>0.24844542685527282</v>
      </c>
      <c r="I40" s="171">
        <f t="shared" ca="1" si="4"/>
        <v>0.49999515151828255</v>
      </c>
      <c r="J40" s="171">
        <f t="shared" ca="1" si="5"/>
        <v>0.25155942162644462</v>
      </c>
      <c r="K40" s="113">
        <f t="shared" ca="1" si="6"/>
        <v>3</v>
      </c>
      <c r="L40" s="142"/>
      <c r="AB40" s="151">
        <f t="shared" ca="1" si="10"/>
        <v>3</v>
      </c>
      <c r="AC40" s="81">
        <f t="shared" ca="1" si="7"/>
        <v>3</v>
      </c>
      <c r="AD40" s="81">
        <f t="shared" ca="1" si="8"/>
        <v>3</v>
      </c>
      <c r="AE40" s="81">
        <f t="shared" ca="1" si="9"/>
        <v>2</v>
      </c>
      <c r="AF40" s="81" cm="1">
        <f t="array" aca="1" ref="AF40" ca="1">_xlfn.IFS($AB40=1,1,$AB40=2,1,$AB40=3,2,$AB40=4,3)</f>
        <v>2</v>
      </c>
      <c r="AG40" s="81" cm="1">
        <f t="array" aca="1" ref="AG40" ca="1">_xlfn.IFS($AB40=1,1,$AB40=2,2,$AB40=3,3,$AB40=4,3)</f>
        <v>3</v>
      </c>
      <c r="AH40" s="81" cm="1">
        <f t="array" aca="1" ref="AH40" ca="1">_xlfn.IFS($AB40=1,1,$AB40=2,2,$AB40=3,2,$AB40=4,3)</f>
        <v>2</v>
      </c>
      <c r="AI40" s="81" cm="1">
        <f t="array" aca="1" ref="AI40" ca="1">_xlfn.IFS($AB40=1,2,$AB40=2,3,$AB40=3,3,$AB40=4,3)</f>
        <v>3</v>
      </c>
      <c r="AJ40" s="81" cm="1">
        <f t="array" aca="1" ref="AJ40" ca="1">_xlfn.IFS($AB40=1,1,$AB40=2,1,$AB40=3,1,$AB40=4,2)</f>
        <v>1</v>
      </c>
      <c r="AK40" s="152" cm="1">
        <f t="array" aca="1" ref="AK40" ca="1">_xlfn.IFS($AB40=1,1,$AB40=2,2,$AB40=3,3,$AB40=4,3)</f>
        <v>3</v>
      </c>
    </row>
    <row r="41" spans="1:37" ht="15.75" x14ac:dyDescent="0.25">
      <c r="A41" s="113">
        <v>29</v>
      </c>
      <c r="B41" s="139">
        <f t="shared" ca="1" si="0"/>
        <v>0.46447870511877437</v>
      </c>
      <c r="C41" s="139">
        <f t="shared" ca="1" si="1"/>
        <v>-3.6485613347033652E-2</v>
      </c>
      <c r="D41" s="140" cm="1">
        <f t="array" aca="1" ref="D41" ca="1">_xlfn.IFS(K41=1,$D$6,K41=2,$D$7,K41=3,$D$8)</f>
        <v>1</v>
      </c>
      <c r="E41" s="140" cm="1">
        <f t="array" aca="1" ref="E41" ca="1">_xlfn.IFS(K41=1,$E$6,K41=2,$E$7,K41=3,$E$8)</f>
        <v>0.87224013892334418</v>
      </c>
      <c r="F41" s="140" cm="1">
        <f t="array" aca="1" ref="F41" ca="1">_xlfn.IFS(K41=1,$F$6,K41=2,$F$7,K41=3,$F$8)</f>
        <v>0.74423220044653937</v>
      </c>
      <c r="G41" s="123">
        <f t="shared" ca="1" si="2"/>
        <v>0.87177988917668581</v>
      </c>
      <c r="H41" s="171">
        <f t="shared" ca="1" si="3"/>
        <v>0.28678305727126457</v>
      </c>
      <c r="I41" s="171">
        <f t="shared" ca="1" si="4"/>
        <v>0.497476475219922</v>
      </c>
      <c r="J41" s="171">
        <f t="shared" ca="1" si="5"/>
        <v>0.21574046750881334</v>
      </c>
      <c r="K41" s="113">
        <f t="shared" ca="1" si="6"/>
        <v>3</v>
      </c>
      <c r="AB41" s="151">
        <f t="shared" ca="1" si="10"/>
        <v>2</v>
      </c>
      <c r="AC41" s="81">
        <f t="shared" ca="1" si="7"/>
        <v>3</v>
      </c>
      <c r="AD41" s="81">
        <f t="shared" ca="1" si="8"/>
        <v>2</v>
      </c>
      <c r="AE41" s="81">
        <f t="shared" ca="1" si="9"/>
        <v>1</v>
      </c>
      <c r="AF41" s="81" cm="1">
        <f t="array" aca="1" ref="AF41" ca="1">_xlfn.IFS($AB41=1,1,$AB41=2,1,$AB41=3,2,$AB41=4,3)</f>
        <v>1</v>
      </c>
      <c r="AG41" s="81" cm="1">
        <f t="array" aca="1" ref="AG41" ca="1">_xlfn.IFS($AB41=1,1,$AB41=2,2,$AB41=3,3,$AB41=4,3)</f>
        <v>2</v>
      </c>
      <c r="AH41" s="81" cm="1">
        <f t="array" aca="1" ref="AH41" ca="1">_xlfn.IFS($AB41=1,1,$AB41=2,2,$AB41=3,2,$AB41=4,3)</f>
        <v>2</v>
      </c>
      <c r="AI41" s="81" cm="1">
        <f t="array" aca="1" ref="AI41" ca="1">_xlfn.IFS($AB41=1,2,$AB41=2,3,$AB41=3,3,$AB41=4,3)</f>
        <v>3</v>
      </c>
      <c r="AJ41" s="81" cm="1">
        <f t="array" aca="1" ref="AJ41" ca="1">_xlfn.IFS($AB41=1,1,$AB41=2,1,$AB41=3,1,$AB41=4,2)</f>
        <v>1</v>
      </c>
      <c r="AK41" s="152" cm="1">
        <f t="array" aca="1" ref="AK41" ca="1">_xlfn.IFS($AB41=1,1,$AB41=2,2,$AB41=3,3,$AB41=4,3)</f>
        <v>2</v>
      </c>
    </row>
    <row r="42" spans="1:37" ht="15.75" x14ac:dyDescent="0.25">
      <c r="A42" s="113">
        <v>30</v>
      </c>
      <c r="B42" s="139">
        <f t="shared" ca="1" si="0"/>
        <v>0.42799309177174072</v>
      </c>
      <c r="C42" s="139">
        <f t="shared" ca="1" si="1"/>
        <v>4.0480517203130437E-2</v>
      </c>
      <c r="D42" s="140" cm="1">
        <f t="array" aca="1" ref="D42" ca="1">_xlfn.IFS(K42=1,$D$6,K42=2,$D$7,K42=3,$D$8)</f>
        <v>0.1783676507070206</v>
      </c>
      <c r="E42" s="140" cm="1">
        <f t="array" aca="1" ref="E42" ca="1">_xlfn.IFS(K42=1,$E$6,K42=2,$E$7,K42=3,$E$8)</f>
        <v>0.21309848672785911</v>
      </c>
      <c r="F42" s="140" cm="1">
        <f t="array" aca="1" ref="F42" ca="1">_xlfn.IFS(K42=1,$F$6,K42=2,$F$7,K42=3,$F$8)</f>
        <v>0.24807740014884647</v>
      </c>
      <c r="G42" s="123">
        <f t="shared" ca="1" si="2"/>
        <v>0.21068463852661018</v>
      </c>
      <c r="H42" s="171">
        <f t="shared" ca="1" si="3"/>
        <v>0.32719190306085222</v>
      </c>
      <c r="I42" s="171">
        <f t="shared" ca="1" si="4"/>
        <v>0.48963001033481407</v>
      </c>
      <c r="J42" s="171">
        <f t="shared" ca="1" si="5"/>
        <v>0.18317808660433368</v>
      </c>
      <c r="K42" s="113">
        <f t="shared" ca="1" si="6"/>
        <v>1</v>
      </c>
      <c r="AB42" s="151">
        <f t="shared" ca="1" si="10"/>
        <v>2</v>
      </c>
      <c r="AC42" s="81">
        <f t="shared" ca="1" si="7"/>
        <v>1</v>
      </c>
      <c r="AD42" s="81">
        <f t="shared" ca="1" si="8"/>
        <v>2</v>
      </c>
      <c r="AE42" s="81">
        <f t="shared" ca="1" si="9"/>
        <v>1</v>
      </c>
      <c r="AF42" s="81" cm="1">
        <f t="array" aca="1" ref="AF42" ca="1">_xlfn.IFS($AB42=1,1,$AB42=2,1,$AB42=3,2,$AB42=4,3)</f>
        <v>1</v>
      </c>
      <c r="AG42" s="81" cm="1">
        <f t="array" aca="1" ref="AG42" ca="1">_xlfn.IFS($AB42=1,1,$AB42=2,2,$AB42=3,3,$AB42=4,3)</f>
        <v>2</v>
      </c>
      <c r="AH42" s="81" cm="1">
        <f t="array" aca="1" ref="AH42" ca="1">_xlfn.IFS($AB42=1,1,$AB42=2,2,$AB42=3,2,$AB42=4,3)</f>
        <v>2</v>
      </c>
      <c r="AI42" s="81" cm="1">
        <f t="array" aca="1" ref="AI42" ca="1">_xlfn.IFS($AB42=1,2,$AB42=2,3,$AB42=3,3,$AB42=4,3)</f>
        <v>3</v>
      </c>
      <c r="AJ42" s="81" cm="1">
        <f t="array" aca="1" ref="AJ42" ca="1">_xlfn.IFS($AB42=1,1,$AB42=2,1,$AB42=3,1,$AB42=4,2)</f>
        <v>1</v>
      </c>
      <c r="AK42" s="152" cm="1">
        <f t="array" aca="1" ref="AK42" ca="1">_xlfn.IFS($AB42=1,1,$AB42=2,2,$AB42=3,3,$AB42=4,3)</f>
        <v>2</v>
      </c>
    </row>
    <row r="43" spans="1:37" ht="15.75" x14ac:dyDescent="0.25">
      <c r="A43" s="113">
        <v>31</v>
      </c>
      <c r="B43" s="139">
        <f t="shared" ca="1" si="0"/>
        <v>0.46847360897487117</v>
      </c>
      <c r="C43" s="139">
        <f t="shared" ca="1" si="1"/>
        <v>0</v>
      </c>
      <c r="D43" s="140" cm="1">
        <f t="array" aca="1" ref="D43" ca="1">_xlfn.IFS(K43=1,$D$6,K43=2,$D$7,K43=3,$D$8)</f>
        <v>0.49615480029769293</v>
      </c>
      <c r="E43" s="140" cm="1">
        <f t="array" aca="1" ref="E43" ca="1">_xlfn.IFS(K43=1,$E$6,K43=2,$E$7,K43=3,$E$8)</f>
        <v>0.49615480029769293</v>
      </c>
      <c r="F43" s="140" cm="1">
        <f t="array" aca="1" ref="F43" ca="1">_xlfn.IFS(K43=1,$F$6,K43=2,$F$7,K43=3,$F$8)</f>
        <v>0.49615480029769293</v>
      </c>
      <c r="G43" s="123">
        <f t="shared" ca="1" si="2"/>
        <v>0.49615480029769293</v>
      </c>
      <c r="H43" s="171">
        <f t="shared" ca="1" si="3"/>
        <v>0.28252030435619824</v>
      </c>
      <c r="I43" s="171">
        <f t="shared" ca="1" si="4"/>
        <v>0.49801217333786141</v>
      </c>
      <c r="J43" s="171">
        <f t="shared" ca="1" si="5"/>
        <v>0.21946752230594049</v>
      </c>
      <c r="K43" s="113">
        <f t="shared" ca="1" si="6"/>
        <v>2</v>
      </c>
      <c r="AB43" s="151">
        <f t="shared" ca="1" si="10"/>
        <v>2</v>
      </c>
      <c r="AC43" s="81">
        <f t="shared" ca="1" si="7"/>
        <v>2</v>
      </c>
      <c r="AD43" s="81">
        <f t="shared" ca="1" si="8"/>
        <v>2</v>
      </c>
      <c r="AE43" s="81">
        <f t="shared" ca="1" si="9"/>
        <v>1</v>
      </c>
      <c r="AF43" s="81" cm="1">
        <f t="array" aca="1" ref="AF43" ca="1">_xlfn.IFS($AB43=1,1,$AB43=2,1,$AB43=3,2,$AB43=4,3)</f>
        <v>1</v>
      </c>
      <c r="AG43" s="81" cm="1">
        <f t="array" aca="1" ref="AG43" ca="1">_xlfn.IFS($AB43=1,1,$AB43=2,2,$AB43=3,3,$AB43=4,3)</f>
        <v>2</v>
      </c>
      <c r="AH43" s="81" cm="1">
        <f t="array" aca="1" ref="AH43" ca="1">_xlfn.IFS($AB43=1,1,$AB43=2,2,$AB43=3,2,$AB43=4,3)</f>
        <v>2</v>
      </c>
      <c r="AI43" s="81" cm="1">
        <f t="array" aca="1" ref="AI43" ca="1">_xlfn.IFS($AB43=1,2,$AB43=2,3,$AB43=3,3,$AB43=4,3)</f>
        <v>3</v>
      </c>
      <c r="AJ43" s="81" cm="1">
        <f t="array" aca="1" ref="AJ43" ca="1">_xlfn.IFS($AB43=1,1,$AB43=2,1,$AB43=3,1,$AB43=4,2)</f>
        <v>1</v>
      </c>
      <c r="AK43" s="152" cm="1">
        <f t="array" aca="1" ref="AK43" ca="1">_xlfn.IFS($AB43=1,1,$AB43=2,2,$AB43=3,3,$AB43=4,3)</f>
        <v>2</v>
      </c>
    </row>
    <row r="44" spans="1:37" ht="15.75" x14ac:dyDescent="0.25">
      <c r="A44" s="113">
        <v>32</v>
      </c>
      <c r="B44" s="139">
        <f t="shared" ca="1" si="0"/>
        <v>0.46847360897487117</v>
      </c>
      <c r="C44" s="139">
        <f t="shared" ca="1" si="1"/>
        <v>-3.6174082771364371E-2</v>
      </c>
      <c r="D44" s="140" cm="1">
        <f t="array" aca="1" ref="D44" ca="1">_xlfn.IFS(K44=1,$D$6,K44=2,$D$7,K44=3,$D$8)</f>
        <v>1</v>
      </c>
      <c r="E44" s="140" cm="1">
        <f t="array" aca="1" ref="E44" ca="1">_xlfn.IFS(K44=1,$E$6,K44=2,$E$7,K44=3,$E$8)</f>
        <v>0.87224013892334418</v>
      </c>
      <c r="F44" s="140" cm="1">
        <f t="array" aca="1" ref="F44" ca="1">_xlfn.IFS(K44=1,$F$6,K44=2,$F$7,K44=3,$F$8)</f>
        <v>0.74423220044653937</v>
      </c>
      <c r="G44" s="123">
        <f t="shared" ca="1" si="2"/>
        <v>0.88024130866623107</v>
      </c>
      <c r="H44" s="171">
        <f t="shared" ca="1" si="3"/>
        <v>0.28252030435619824</v>
      </c>
      <c r="I44" s="171">
        <f t="shared" ca="1" si="4"/>
        <v>0.49801217333786141</v>
      </c>
      <c r="J44" s="171">
        <f t="shared" ca="1" si="5"/>
        <v>0.21946752230594049</v>
      </c>
      <c r="K44" s="113">
        <f t="shared" ca="1" si="6"/>
        <v>3</v>
      </c>
      <c r="AB44" s="151">
        <f t="shared" ca="1" si="10"/>
        <v>2</v>
      </c>
      <c r="AC44" s="81">
        <f t="shared" ca="1" si="7"/>
        <v>3</v>
      </c>
      <c r="AD44" s="81">
        <f t="shared" ca="1" si="8"/>
        <v>2</v>
      </c>
      <c r="AE44" s="81">
        <f t="shared" ca="1" si="9"/>
        <v>1</v>
      </c>
      <c r="AF44" s="81" cm="1">
        <f t="array" aca="1" ref="AF44" ca="1">_xlfn.IFS($AB44=1,1,$AB44=2,1,$AB44=3,2,$AB44=4,3)</f>
        <v>1</v>
      </c>
      <c r="AG44" s="81" cm="1">
        <f t="array" aca="1" ref="AG44" ca="1">_xlfn.IFS($AB44=1,1,$AB44=2,2,$AB44=3,3,$AB44=4,3)</f>
        <v>2</v>
      </c>
      <c r="AH44" s="81" cm="1">
        <f t="array" aca="1" ref="AH44" ca="1">_xlfn.IFS($AB44=1,1,$AB44=2,2,$AB44=3,2,$AB44=4,3)</f>
        <v>2</v>
      </c>
      <c r="AI44" s="81" cm="1">
        <f t="array" aca="1" ref="AI44" ca="1">_xlfn.IFS($AB44=1,2,$AB44=2,3,$AB44=3,3,$AB44=4,3)</f>
        <v>3</v>
      </c>
      <c r="AJ44" s="81" cm="1">
        <f t="array" aca="1" ref="AJ44" ca="1">_xlfn.IFS($AB44=1,1,$AB44=2,1,$AB44=3,1,$AB44=4,2)</f>
        <v>1</v>
      </c>
      <c r="AK44" s="152" cm="1">
        <f t="array" aca="1" ref="AK44" ca="1">_xlfn.IFS($AB44=1,1,$AB44=2,2,$AB44=3,3,$AB44=4,3)</f>
        <v>2</v>
      </c>
    </row>
    <row r="45" spans="1:37" ht="15.75" x14ac:dyDescent="0.25">
      <c r="A45" s="113">
        <v>33</v>
      </c>
      <c r="B45" s="139">
        <f t="shared" ca="1" si="0"/>
        <v>0.43229952620350681</v>
      </c>
      <c r="C45" s="139">
        <f t="shared" ca="1" si="1"/>
        <v>0</v>
      </c>
      <c r="D45" s="140" cm="1">
        <f t="array" aca="1" ref="D45" ca="1">_xlfn.IFS(K45=1,$D$6,K45=2,$D$7,K45=3,$D$8)</f>
        <v>0.49615480029769293</v>
      </c>
      <c r="E45" s="140" cm="1">
        <f t="array" aca="1" ref="E45" ca="1">_xlfn.IFS(K45=1,$E$6,K45=2,$E$7,K45=3,$E$8)</f>
        <v>0.49615480029769293</v>
      </c>
      <c r="F45" s="140" cm="1">
        <f t="array" aca="1" ref="F45" ca="1">_xlfn.IFS(K45=1,$F$6,K45=2,$F$7,K45=3,$F$8)</f>
        <v>0.49615480029769293</v>
      </c>
      <c r="G45" s="123">
        <f t="shared" ca="1" si="2"/>
        <v>0.49615480029769299</v>
      </c>
      <c r="H45" s="171">
        <f t="shared" ca="1" si="3"/>
        <v>0.32228382794876292</v>
      </c>
      <c r="I45" s="171">
        <f t="shared" ca="1" si="4"/>
        <v>0.49083329169546075</v>
      </c>
      <c r="J45" s="171">
        <f t="shared" ca="1" si="5"/>
        <v>0.18688288035577647</v>
      </c>
      <c r="K45" s="113">
        <f t="shared" ca="1" si="6"/>
        <v>2</v>
      </c>
      <c r="AB45" s="151">
        <f t="shared" ca="1" si="10"/>
        <v>1</v>
      </c>
      <c r="AC45" s="81">
        <f t="shared" ca="1" si="7"/>
        <v>2</v>
      </c>
      <c r="AD45" s="81">
        <f t="shared" ca="1" si="8"/>
        <v>2</v>
      </c>
      <c r="AE45" s="81">
        <f t="shared" ca="1" si="9"/>
        <v>2</v>
      </c>
      <c r="AF45" s="81" cm="1">
        <f t="array" aca="1" ref="AF45" ca="1">_xlfn.IFS($AB45=1,1,$AB45=2,1,$AB45=3,2,$AB45=4,3)</f>
        <v>1</v>
      </c>
      <c r="AG45" s="81" cm="1">
        <f t="array" aca="1" ref="AG45" ca="1">_xlfn.IFS($AB45=1,1,$AB45=2,2,$AB45=3,3,$AB45=4,3)</f>
        <v>1</v>
      </c>
      <c r="AH45" s="81" cm="1">
        <f t="array" aca="1" ref="AH45" ca="1">_xlfn.IFS($AB45=1,1,$AB45=2,2,$AB45=3,2,$AB45=4,3)</f>
        <v>1</v>
      </c>
      <c r="AI45" s="81" cm="1">
        <f t="array" aca="1" ref="AI45" ca="1">_xlfn.IFS($AB45=1,2,$AB45=2,3,$AB45=3,3,$AB45=4,3)</f>
        <v>2</v>
      </c>
      <c r="AJ45" s="81" cm="1">
        <f t="array" aca="1" ref="AJ45" ca="1">_xlfn.IFS($AB45=1,1,$AB45=2,1,$AB45=3,1,$AB45=4,2)</f>
        <v>1</v>
      </c>
      <c r="AK45" s="152" cm="1">
        <f t="array" aca="1" ref="AK45" ca="1">_xlfn.IFS($AB45=1,1,$AB45=2,2,$AB45=3,3,$AB45=4,3)</f>
        <v>1</v>
      </c>
    </row>
    <row r="46" spans="1:37" ht="15.75" x14ac:dyDescent="0.25">
      <c r="A46" s="113">
        <v>34</v>
      </c>
      <c r="B46" s="139">
        <f t="shared" ca="1" si="0"/>
        <v>0.43229952620350681</v>
      </c>
      <c r="C46" s="139">
        <f t="shared" ca="1" si="1"/>
        <v>0</v>
      </c>
      <c r="D46" s="140" cm="1">
        <f t="array" aca="1" ref="D46" ca="1">_xlfn.IFS(K46=1,$D$6,K46=2,$D$7,K46=3,$D$8)</f>
        <v>0.49615480029769293</v>
      </c>
      <c r="E46" s="140" cm="1">
        <f t="array" aca="1" ref="E46" ca="1">_xlfn.IFS(K46=1,$E$6,K46=2,$E$7,K46=3,$E$8)</f>
        <v>0.49615480029769293</v>
      </c>
      <c r="F46" s="140" cm="1">
        <f t="array" aca="1" ref="F46" ca="1">_xlfn.IFS(K46=1,$F$6,K46=2,$F$7,K46=3,$F$8)</f>
        <v>0.49615480029769293</v>
      </c>
      <c r="G46" s="123">
        <f t="shared" ca="1" si="2"/>
        <v>0.49615480029769299</v>
      </c>
      <c r="H46" s="171">
        <f t="shared" ca="1" si="3"/>
        <v>0.32228382794876292</v>
      </c>
      <c r="I46" s="171">
        <f t="shared" ca="1" si="4"/>
        <v>0.49083329169546075</v>
      </c>
      <c r="J46" s="171">
        <f t="shared" ca="1" si="5"/>
        <v>0.18688288035577647</v>
      </c>
      <c r="K46" s="113">
        <f t="shared" ca="1" si="6"/>
        <v>2</v>
      </c>
      <c r="AB46" s="151">
        <f t="shared" ca="1" si="10"/>
        <v>2</v>
      </c>
      <c r="AC46" s="81">
        <f t="shared" ca="1" si="7"/>
        <v>2</v>
      </c>
      <c r="AD46" s="81">
        <f t="shared" ca="1" si="8"/>
        <v>2</v>
      </c>
      <c r="AE46" s="81">
        <f t="shared" ca="1" si="9"/>
        <v>1</v>
      </c>
      <c r="AF46" s="81" cm="1">
        <f t="array" aca="1" ref="AF46" ca="1">_xlfn.IFS($AB46=1,1,$AB46=2,1,$AB46=3,2,$AB46=4,3)</f>
        <v>1</v>
      </c>
      <c r="AG46" s="81" cm="1">
        <f t="array" aca="1" ref="AG46" ca="1">_xlfn.IFS($AB46=1,1,$AB46=2,2,$AB46=3,3,$AB46=4,3)</f>
        <v>2</v>
      </c>
      <c r="AH46" s="81" cm="1">
        <f t="array" aca="1" ref="AH46" ca="1">_xlfn.IFS($AB46=1,1,$AB46=2,2,$AB46=3,2,$AB46=4,3)</f>
        <v>2</v>
      </c>
      <c r="AI46" s="81" cm="1">
        <f t="array" aca="1" ref="AI46" ca="1">_xlfn.IFS($AB46=1,2,$AB46=2,3,$AB46=3,3,$AB46=4,3)</f>
        <v>3</v>
      </c>
      <c r="AJ46" s="81" cm="1">
        <f t="array" aca="1" ref="AJ46" ca="1">_xlfn.IFS($AB46=1,1,$AB46=2,1,$AB46=3,1,$AB46=4,2)</f>
        <v>1</v>
      </c>
      <c r="AK46" s="152" cm="1">
        <f t="array" aca="1" ref="AK46" ca="1">_xlfn.IFS($AB46=1,1,$AB46=2,2,$AB46=3,3,$AB46=4,3)</f>
        <v>2</v>
      </c>
    </row>
    <row r="47" spans="1:37" ht="15.75" x14ac:dyDescent="0.25">
      <c r="A47" s="113">
        <v>35</v>
      </c>
      <c r="B47" s="139">
        <f t="shared" ca="1" si="0"/>
        <v>0.43229952620350681</v>
      </c>
      <c r="C47" s="139">
        <f t="shared" ca="1" si="1"/>
        <v>4.1017808393099119E-2</v>
      </c>
      <c r="D47" s="140" cm="1">
        <f t="array" aca="1" ref="D47" ca="1">_xlfn.IFS(K47=1,$D$6,K47=2,$D$7,K47=3,$D$8)</f>
        <v>0.1783676507070206</v>
      </c>
      <c r="E47" s="140" cm="1">
        <f t="array" aca="1" ref="E47" ca="1">_xlfn.IFS(K47=1,$E$6,K47=2,$E$7,K47=3,$E$8)</f>
        <v>0.21309848672785911</v>
      </c>
      <c r="F47" s="140" cm="1">
        <f t="array" aca="1" ref="F47" ca="1">_xlfn.IFS(K47=1,$F$6,K47=2,$F$7,K47=3,$F$8)</f>
        <v>0.24807740014884647</v>
      </c>
      <c r="G47" s="123">
        <f t="shared" ca="1" si="2"/>
        <v>0.20844226003903196</v>
      </c>
      <c r="H47" s="171">
        <f t="shared" ca="1" si="3"/>
        <v>0.32228382794876292</v>
      </c>
      <c r="I47" s="171">
        <f t="shared" ca="1" si="4"/>
        <v>0.49083329169546075</v>
      </c>
      <c r="J47" s="171">
        <f t="shared" ca="1" si="5"/>
        <v>0.18688288035577647</v>
      </c>
      <c r="K47" s="113">
        <f t="shared" ca="1" si="6"/>
        <v>1</v>
      </c>
      <c r="AB47" s="151">
        <f t="shared" ca="1" si="10"/>
        <v>3</v>
      </c>
      <c r="AC47" s="81">
        <f t="shared" ca="1" si="7"/>
        <v>1</v>
      </c>
      <c r="AD47" s="81">
        <f t="shared" ca="1" si="8"/>
        <v>3</v>
      </c>
      <c r="AE47" s="81">
        <f t="shared" ca="1" si="9"/>
        <v>1</v>
      </c>
      <c r="AF47" s="81" cm="1">
        <f t="array" aca="1" ref="AF47" ca="1">_xlfn.IFS($AB47=1,1,$AB47=2,1,$AB47=3,2,$AB47=4,3)</f>
        <v>2</v>
      </c>
      <c r="AG47" s="81" cm="1">
        <f t="array" aca="1" ref="AG47" ca="1">_xlfn.IFS($AB47=1,1,$AB47=2,2,$AB47=3,3,$AB47=4,3)</f>
        <v>3</v>
      </c>
      <c r="AH47" s="81" cm="1">
        <f t="array" aca="1" ref="AH47" ca="1">_xlfn.IFS($AB47=1,1,$AB47=2,2,$AB47=3,2,$AB47=4,3)</f>
        <v>2</v>
      </c>
      <c r="AI47" s="81" cm="1">
        <f t="array" aca="1" ref="AI47" ca="1">_xlfn.IFS($AB47=1,2,$AB47=2,3,$AB47=3,3,$AB47=4,3)</f>
        <v>3</v>
      </c>
      <c r="AJ47" s="81" cm="1">
        <f t="array" aca="1" ref="AJ47" ca="1">_xlfn.IFS($AB47=1,1,$AB47=2,1,$AB47=3,1,$AB47=4,2)</f>
        <v>1</v>
      </c>
      <c r="AK47" s="152" cm="1">
        <f t="array" aca="1" ref="AK47" ca="1">_xlfn.IFS($AB47=1,1,$AB47=2,2,$AB47=3,3,$AB47=4,3)</f>
        <v>3</v>
      </c>
    </row>
    <row r="48" spans="1:37" ht="15.75" x14ac:dyDescent="0.25">
      <c r="A48" s="113">
        <v>36</v>
      </c>
      <c r="B48" s="139">
        <f t="shared" ca="1" si="0"/>
        <v>0.47331733459660591</v>
      </c>
      <c r="C48" s="139">
        <f t="shared" ca="1" si="1"/>
        <v>0</v>
      </c>
      <c r="D48" s="140" cm="1">
        <f t="array" aca="1" ref="D48" ca="1">_xlfn.IFS(K48=1,$D$6,K48=2,$D$7,K48=3,$D$8)</f>
        <v>0.49615480029769293</v>
      </c>
      <c r="E48" s="140" cm="1">
        <f t="array" aca="1" ref="E48" ca="1">_xlfn.IFS(K48=1,$E$6,K48=2,$E$7,K48=3,$E$8)</f>
        <v>0.49615480029769293</v>
      </c>
      <c r="F48" s="140" cm="1">
        <f t="array" aca="1" ref="F48" ca="1">_xlfn.IFS(K48=1,$F$6,K48=2,$F$7,K48=3,$F$8)</f>
        <v>0.49615480029769293</v>
      </c>
      <c r="G48" s="123">
        <f t="shared" ca="1" si="2"/>
        <v>0.49615480029769299</v>
      </c>
      <c r="H48" s="171">
        <f t="shared" ca="1" si="3"/>
        <v>0.27739463003642351</v>
      </c>
      <c r="I48" s="171">
        <f t="shared" ca="1" si="4"/>
        <v>0.498576070733941</v>
      </c>
      <c r="J48" s="171">
        <f t="shared" ca="1" si="5"/>
        <v>0.22402929922963538</v>
      </c>
      <c r="K48" s="113">
        <f t="shared" ca="1" si="6"/>
        <v>2</v>
      </c>
      <c r="AB48" s="151">
        <f t="shared" ca="1" si="10"/>
        <v>4</v>
      </c>
      <c r="AC48" s="81">
        <f t="shared" ca="1" si="7"/>
        <v>2</v>
      </c>
      <c r="AD48" s="81">
        <f t="shared" ca="1" si="8"/>
        <v>3</v>
      </c>
      <c r="AE48" s="81">
        <f t="shared" ca="1" si="9"/>
        <v>2</v>
      </c>
      <c r="AF48" s="81" cm="1">
        <f t="array" aca="1" ref="AF48" ca="1">_xlfn.IFS($AB48=1,1,$AB48=2,1,$AB48=3,2,$AB48=4,3)</f>
        <v>3</v>
      </c>
      <c r="AG48" s="81" cm="1">
        <f t="array" aca="1" ref="AG48" ca="1">_xlfn.IFS($AB48=1,1,$AB48=2,2,$AB48=3,3,$AB48=4,3)</f>
        <v>3</v>
      </c>
      <c r="AH48" s="81" cm="1">
        <f t="array" aca="1" ref="AH48" ca="1">_xlfn.IFS($AB48=1,1,$AB48=2,2,$AB48=3,2,$AB48=4,3)</f>
        <v>3</v>
      </c>
      <c r="AI48" s="81" cm="1">
        <f t="array" aca="1" ref="AI48" ca="1">_xlfn.IFS($AB48=1,2,$AB48=2,3,$AB48=3,3,$AB48=4,3)</f>
        <v>3</v>
      </c>
      <c r="AJ48" s="81" cm="1">
        <f t="array" aca="1" ref="AJ48" ca="1">_xlfn.IFS($AB48=1,1,$AB48=2,1,$AB48=3,1,$AB48=4,2)</f>
        <v>2</v>
      </c>
      <c r="AK48" s="152" cm="1">
        <f t="array" aca="1" ref="AK48" ca="1">_xlfn.IFS($AB48=1,1,$AB48=2,2,$AB48=3,3,$AB48=4,3)</f>
        <v>3</v>
      </c>
    </row>
    <row r="49" spans="1:37" ht="15.75" x14ac:dyDescent="0.25">
      <c r="A49" s="113">
        <v>37</v>
      </c>
      <c r="B49" s="139">
        <f t="shared" ca="1" si="0"/>
        <v>0.47331733459660591</v>
      </c>
      <c r="C49" s="139">
        <f t="shared" ca="1" si="1"/>
        <v>-3.6266422057526219E-2</v>
      </c>
      <c r="D49" s="140" cm="1">
        <f t="array" aca="1" ref="D49" ca="1">_xlfn.IFS(K49=1,$D$6,K49=2,$D$7,K49=3,$D$8)</f>
        <v>1</v>
      </c>
      <c r="E49" s="140" cm="1">
        <f t="array" aca="1" ref="E49" ca="1">_xlfn.IFS(K49=1,$E$6,K49=2,$E$7,K49=3,$E$8)</f>
        <v>0.87224013892334418</v>
      </c>
      <c r="F49" s="140" cm="1">
        <f t="array" aca="1" ref="F49" ca="1">_xlfn.IFS(K49=1,$F$6,K49=2,$F$7,K49=3,$F$8)</f>
        <v>0.74423220044653937</v>
      </c>
      <c r="G49" s="123">
        <f t="shared" ca="1" si="2"/>
        <v>0.87900250956741899</v>
      </c>
      <c r="H49" s="171">
        <f t="shared" ca="1" si="3"/>
        <v>0.27739463003642351</v>
      </c>
      <c r="I49" s="171">
        <f t="shared" ca="1" si="4"/>
        <v>0.498576070733941</v>
      </c>
      <c r="J49" s="171">
        <f t="shared" ca="1" si="5"/>
        <v>0.22402929922963538</v>
      </c>
      <c r="K49" s="113">
        <f t="shared" ca="1" si="6"/>
        <v>3</v>
      </c>
      <c r="AB49" s="151">
        <f t="shared" ca="1" si="10"/>
        <v>1</v>
      </c>
      <c r="AC49" s="81">
        <f t="shared" ca="1" si="7"/>
        <v>3</v>
      </c>
      <c r="AD49" s="81">
        <f t="shared" ca="1" si="8"/>
        <v>2</v>
      </c>
      <c r="AE49" s="81">
        <f t="shared" ca="1" si="9"/>
        <v>1</v>
      </c>
      <c r="AF49" s="81" cm="1">
        <f t="array" aca="1" ref="AF49" ca="1">_xlfn.IFS($AB49=1,1,$AB49=2,1,$AB49=3,2,$AB49=4,3)</f>
        <v>1</v>
      </c>
      <c r="AG49" s="81" cm="1">
        <f t="array" aca="1" ref="AG49" ca="1">_xlfn.IFS($AB49=1,1,$AB49=2,2,$AB49=3,3,$AB49=4,3)</f>
        <v>1</v>
      </c>
      <c r="AH49" s="81" cm="1">
        <f t="array" aca="1" ref="AH49" ca="1">_xlfn.IFS($AB49=1,1,$AB49=2,2,$AB49=3,2,$AB49=4,3)</f>
        <v>1</v>
      </c>
      <c r="AI49" s="81" cm="1">
        <f t="array" aca="1" ref="AI49" ca="1">_xlfn.IFS($AB49=1,2,$AB49=2,3,$AB49=3,3,$AB49=4,3)</f>
        <v>2</v>
      </c>
      <c r="AJ49" s="81" cm="1">
        <f t="array" aca="1" ref="AJ49" ca="1">_xlfn.IFS($AB49=1,1,$AB49=2,1,$AB49=3,1,$AB49=4,2)</f>
        <v>1</v>
      </c>
      <c r="AK49" s="152" cm="1">
        <f t="array" aca="1" ref="AK49" ca="1">_xlfn.IFS($AB49=1,1,$AB49=2,2,$AB49=3,3,$AB49=4,3)</f>
        <v>1</v>
      </c>
    </row>
    <row r="50" spans="1:37" ht="15.75" x14ac:dyDescent="0.25">
      <c r="A50" s="113">
        <v>38</v>
      </c>
      <c r="B50" s="139">
        <f t="shared" ca="1" si="0"/>
        <v>0.43705091253907968</v>
      </c>
      <c r="C50" s="139">
        <f t="shared" ca="1" si="1"/>
        <v>4.056665882803559E-2</v>
      </c>
      <c r="D50" s="140" cm="1">
        <f t="array" aca="1" ref="D50" ca="1">_xlfn.IFS(K50=1,$D$6,K50=2,$D$7,K50=3,$D$8)</f>
        <v>0.1783676507070206</v>
      </c>
      <c r="E50" s="140" cm="1">
        <f t="array" aca="1" ref="E50" ca="1">_xlfn.IFS(K50=1,$E$6,K50=2,$E$7,K50=3,$E$8)</f>
        <v>0.21309848672785911</v>
      </c>
      <c r="F50" s="140" cm="1">
        <f t="array" aca="1" ref="F50" ca="1">_xlfn.IFS(K50=1,$F$6,K50=2,$F$7,K50=3,$F$8)</f>
        <v>0.24807740014884647</v>
      </c>
      <c r="G50" s="123">
        <f t="shared" ca="1" si="2"/>
        <v>0.21130064078052077</v>
      </c>
      <c r="H50" s="171">
        <f t="shared" ca="1" si="3"/>
        <v>0.31691167507308293</v>
      </c>
      <c r="I50" s="171">
        <f t="shared" ca="1" si="4"/>
        <v>0.49207482477567482</v>
      </c>
      <c r="J50" s="171">
        <f t="shared" ca="1" si="5"/>
        <v>0.19101350015124227</v>
      </c>
      <c r="K50" s="113">
        <f t="shared" ca="1" si="6"/>
        <v>1</v>
      </c>
      <c r="AB50" s="151">
        <f t="shared" ca="1" si="10"/>
        <v>4</v>
      </c>
      <c r="AC50" s="81">
        <f t="shared" ca="1" si="7"/>
        <v>1</v>
      </c>
      <c r="AD50" s="81">
        <f t="shared" ca="1" si="8"/>
        <v>2</v>
      </c>
      <c r="AE50" s="81">
        <f t="shared" ca="1" si="9"/>
        <v>2</v>
      </c>
      <c r="AF50" s="81" cm="1">
        <f t="array" aca="1" ref="AF50" ca="1">_xlfn.IFS($AB50=1,1,$AB50=2,1,$AB50=3,2,$AB50=4,3)</f>
        <v>3</v>
      </c>
      <c r="AG50" s="81" cm="1">
        <f t="array" aca="1" ref="AG50" ca="1">_xlfn.IFS($AB50=1,1,$AB50=2,2,$AB50=3,3,$AB50=4,3)</f>
        <v>3</v>
      </c>
      <c r="AH50" s="81" cm="1">
        <f t="array" aca="1" ref="AH50" ca="1">_xlfn.IFS($AB50=1,1,$AB50=2,2,$AB50=3,2,$AB50=4,3)</f>
        <v>3</v>
      </c>
      <c r="AI50" s="81" cm="1">
        <f t="array" aca="1" ref="AI50" ca="1">_xlfn.IFS($AB50=1,2,$AB50=2,3,$AB50=3,3,$AB50=4,3)</f>
        <v>3</v>
      </c>
      <c r="AJ50" s="81" cm="1">
        <f t="array" aca="1" ref="AJ50" ca="1">_xlfn.IFS($AB50=1,1,$AB50=2,1,$AB50=3,1,$AB50=4,2)</f>
        <v>2</v>
      </c>
      <c r="AK50" s="152" cm="1">
        <f t="array" aca="1" ref="AK50" ca="1">_xlfn.IFS($AB50=1,1,$AB50=2,2,$AB50=3,3,$AB50=4,3)</f>
        <v>3</v>
      </c>
    </row>
    <row r="51" spans="1:37" ht="15.75" x14ac:dyDescent="0.25">
      <c r="A51" s="113">
        <v>39</v>
      </c>
      <c r="B51" s="139">
        <f t="shared" ca="1" si="0"/>
        <v>0.47761757136711525</v>
      </c>
      <c r="C51" s="139">
        <f t="shared" ca="1" si="1"/>
        <v>-3.5918419283671302E-2</v>
      </c>
      <c r="D51" s="140" cm="1">
        <f t="array" aca="1" ref="D51" ca="1">_xlfn.IFS(K51=1,$D$6,K51=2,$D$7,K51=3,$D$8)</f>
        <v>1</v>
      </c>
      <c r="E51" s="140" cm="1">
        <f t="array" aca="1" ref="E51" ca="1">_xlfn.IFS(K51=1,$E$6,K51=2,$E$7,K51=3,$E$8)</f>
        <v>0.87224013892334418</v>
      </c>
      <c r="F51" s="140" cm="1">
        <f t="array" aca="1" ref="F51" ca="1">_xlfn.IFS(K51=1,$F$6,K51=2,$F$7,K51=3,$F$8)</f>
        <v>0.74423220044653937</v>
      </c>
      <c r="G51" s="123">
        <f t="shared" ca="1" si="2"/>
        <v>0.88827748612865221</v>
      </c>
      <c r="H51" s="171">
        <f t="shared" ca="1" si="3"/>
        <v>0.27288340174439091</v>
      </c>
      <c r="I51" s="171">
        <f t="shared" ca="1" si="4"/>
        <v>0.49899805377698764</v>
      </c>
      <c r="J51" s="171">
        <f t="shared" ca="1" si="5"/>
        <v>0.22811854447862143</v>
      </c>
      <c r="K51" s="113">
        <f t="shared" ca="1" si="6"/>
        <v>3</v>
      </c>
      <c r="AB51" s="151">
        <f t="shared" ca="1" si="10"/>
        <v>3</v>
      </c>
      <c r="AC51" s="81">
        <f t="shared" ca="1" si="7"/>
        <v>3</v>
      </c>
      <c r="AD51" s="81">
        <f t="shared" ca="1" si="8"/>
        <v>2</v>
      </c>
      <c r="AE51" s="81">
        <f t="shared" ca="1" si="9"/>
        <v>1</v>
      </c>
      <c r="AF51" s="81" cm="1">
        <f t="array" aca="1" ref="AF51" ca="1">_xlfn.IFS($AB51=1,1,$AB51=2,1,$AB51=3,2,$AB51=4,3)</f>
        <v>2</v>
      </c>
      <c r="AG51" s="81" cm="1">
        <f t="array" aca="1" ref="AG51" ca="1">_xlfn.IFS($AB51=1,1,$AB51=2,2,$AB51=3,3,$AB51=4,3)</f>
        <v>3</v>
      </c>
      <c r="AH51" s="81" cm="1">
        <f t="array" aca="1" ref="AH51" ca="1">_xlfn.IFS($AB51=1,1,$AB51=2,2,$AB51=3,2,$AB51=4,3)</f>
        <v>2</v>
      </c>
      <c r="AI51" s="81" cm="1">
        <f t="array" aca="1" ref="AI51" ca="1">_xlfn.IFS($AB51=1,2,$AB51=2,3,$AB51=3,3,$AB51=4,3)</f>
        <v>3</v>
      </c>
      <c r="AJ51" s="81" cm="1">
        <f t="array" aca="1" ref="AJ51" ca="1">_xlfn.IFS($AB51=1,1,$AB51=2,1,$AB51=3,1,$AB51=4,2)</f>
        <v>1</v>
      </c>
      <c r="AK51" s="152" cm="1">
        <f t="array" aca="1" ref="AK51" ca="1">_xlfn.IFS($AB51=1,1,$AB51=2,2,$AB51=3,3,$AB51=4,3)</f>
        <v>3</v>
      </c>
    </row>
    <row r="52" spans="1:37" ht="15.75" x14ac:dyDescent="0.25">
      <c r="A52" s="113">
        <v>40</v>
      </c>
      <c r="B52" s="139">
        <f t="shared" ca="1" si="0"/>
        <v>0.44169915208344396</v>
      </c>
      <c r="C52" s="139">
        <f t="shared" ca="1" si="1"/>
        <v>4.0603337610621966E-2</v>
      </c>
      <c r="D52" s="140" cm="1">
        <f t="array" aca="1" ref="D52" ca="1">_xlfn.IFS(K52=1,$D$6,K52=2,$D$7,K52=3,$D$8)</f>
        <v>0.1783676507070206</v>
      </c>
      <c r="E52" s="140" cm="1">
        <f t="array" aca="1" ref="E52" ca="1">_xlfn.IFS(K52=1,$E$6,K52=2,$E$7,K52=3,$E$8)</f>
        <v>0.21309848672785911</v>
      </c>
      <c r="F52" s="140" cm="1">
        <f t="array" aca="1" ref="F52" ca="1">_xlfn.IFS(K52=1,$F$6,K52=2,$F$7,K52=3,$F$8)</f>
        <v>0.24807740014884647</v>
      </c>
      <c r="G52" s="123">
        <f t="shared" ca="1" si="2"/>
        <v>0.21160035686610543</v>
      </c>
      <c r="H52" s="171">
        <f t="shared" ca="1" si="3"/>
        <v>0.31169983678434549</v>
      </c>
      <c r="I52" s="171">
        <f t="shared" ca="1" si="4"/>
        <v>0.49320202226442128</v>
      </c>
      <c r="J52" s="171">
        <f t="shared" ca="1" si="5"/>
        <v>0.19509814095123335</v>
      </c>
      <c r="K52" s="113">
        <f t="shared" ca="1" si="6"/>
        <v>1</v>
      </c>
      <c r="AB52" s="151">
        <f t="shared" ca="1" si="10"/>
        <v>3</v>
      </c>
      <c r="AC52" s="81">
        <f t="shared" ca="1" si="7"/>
        <v>1</v>
      </c>
      <c r="AD52" s="81">
        <f t="shared" ca="1" si="8"/>
        <v>3</v>
      </c>
      <c r="AE52" s="81">
        <f t="shared" ca="1" si="9"/>
        <v>2</v>
      </c>
      <c r="AF52" s="81" cm="1">
        <f t="array" aca="1" ref="AF52" ca="1">_xlfn.IFS($AB52=1,1,$AB52=2,1,$AB52=3,2,$AB52=4,3)</f>
        <v>2</v>
      </c>
      <c r="AG52" s="81" cm="1">
        <f t="array" aca="1" ref="AG52" ca="1">_xlfn.IFS($AB52=1,1,$AB52=2,2,$AB52=3,3,$AB52=4,3)</f>
        <v>3</v>
      </c>
      <c r="AH52" s="81" cm="1">
        <f t="array" aca="1" ref="AH52" ca="1">_xlfn.IFS($AB52=1,1,$AB52=2,2,$AB52=3,2,$AB52=4,3)</f>
        <v>2</v>
      </c>
      <c r="AI52" s="81" cm="1">
        <f t="array" aca="1" ref="AI52" ca="1">_xlfn.IFS($AB52=1,2,$AB52=2,3,$AB52=3,3,$AB52=4,3)</f>
        <v>3</v>
      </c>
      <c r="AJ52" s="81" cm="1">
        <f t="array" aca="1" ref="AJ52" ca="1">_xlfn.IFS($AB52=1,1,$AB52=2,1,$AB52=3,1,$AB52=4,2)</f>
        <v>1</v>
      </c>
      <c r="AK52" s="81" cm="1">
        <f t="array" aca="1" ref="AK52" ca="1">_xlfn.IFS($AB52=1,1,$AB52=2,1,$AB52=3,2,$AB52=4,3)</f>
        <v>2</v>
      </c>
    </row>
    <row r="53" spans="1:37" ht="15.75" x14ac:dyDescent="0.25">
      <c r="A53" s="113">
        <v>41</v>
      </c>
      <c r="B53" s="139">
        <f t="shared" ca="1" si="0"/>
        <v>0.48230248969406592</v>
      </c>
      <c r="C53" s="139">
        <f t="shared" ca="1" si="1"/>
        <v>4.1615599656980071E-2</v>
      </c>
      <c r="D53" s="140" cm="1">
        <f t="array" aca="1" ref="D53" ca="1">_xlfn.IFS(K53=1,$D$6,K53=2,$D$7,K53=3,$D$8)</f>
        <v>0.1783676507070206</v>
      </c>
      <c r="E53" s="140" cm="1">
        <f t="array" aca="1" ref="E53" ca="1">_xlfn.IFS(K53=1,$E$6,K53=2,$E$7,K53=3,$E$8)</f>
        <v>0.21309848672785911</v>
      </c>
      <c r="F53" s="140" cm="1">
        <f t="array" aca="1" ref="F53" ca="1">_xlfn.IFS(K53=1,$F$6,K53=2,$F$7,K53=3,$F$8)</f>
        <v>0.24807740014884647</v>
      </c>
      <c r="G53" s="123">
        <f t="shared" ca="1" si="2"/>
        <v>0.20909721178970869</v>
      </c>
      <c r="H53" s="171">
        <f t="shared" ca="1" si="3"/>
        <v>0.26801071217696265</v>
      </c>
      <c r="I53" s="171">
        <f t="shared" ca="1" si="4"/>
        <v>0.49937359625794264</v>
      </c>
      <c r="J53" s="171">
        <f t="shared" ca="1" si="5"/>
        <v>0.23261569156509457</v>
      </c>
      <c r="K53" s="113">
        <f t="shared" ca="1" si="6"/>
        <v>1</v>
      </c>
      <c r="AB53" s="151">
        <f t="shared" ca="1" si="10"/>
        <v>2</v>
      </c>
      <c r="AC53" s="81">
        <f t="shared" ca="1" si="7"/>
        <v>1</v>
      </c>
      <c r="AD53" s="81">
        <f t="shared" ca="1" si="8"/>
        <v>3</v>
      </c>
      <c r="AE53" s="81">
        <f t="shared" ca="1" si="9"/>
        <v>1</v>
      </c>
      <c r="AF53" s="81" cm="1">
        <f t="array" aca="1" ref="AF53" ca="1">_xlfn.IFS($AB53=1,1,$AB53=2,1,$AB53=3,2,$AB53=4,3)</f>
        <v>1</v>
      </c>
      <c r="AG53" s="81" cm="1">
        <f t="array" aca="1" ref="AG53" ca="1">_xlfn.IFS($AB53=1,1,$AB53=2,2,$AB53=3,3,$AB53=4,3)</f>
        <v>2</v>
      </c>
      <c r="AH53" s="81" cm="1">
        <f t="array" aca="1" ref="AH53" ca="1">_xlfn.IFS($AB53=1,1,$AB53=2,2,$AB53=3,2,$AB53=4,3)</f>
        <v>2</v>
      </c>
      <c r="AI53" s="81" cm="1">
        <f t="array" aca="1" ref="AI53" ca="1">_xlfn.IFS($AB53=1,2,$AB53=2,3,$AB53=3,3,$AB53=4,3)</f>
        <v>3</v>
      </c>
      <c r="AJ53" s="81" cm="1">
        <f t="array" aca="1" ref="AJ53" ca="1">_xlfn.IFS($AB53=1,1,$AB53=2,1,$AB53=3,1,$AB53=4,2)</f>
        <v>1</v>
      </c>
      <c r="AK53" s="81" cm="1">
        <f t="array" aca="1" ref="AK53" ca="1">_xlfn.IFS(AB53=1,1,AB53=2,1,AB53=3,2,AB53=4,3)</f>
        <v>1</v>
      </c>
    </row>
    <row r="54" spans="1:37" ht="15.75" x14ac:dyDescent="0.25">
      <c r="A54" s="113">
        <v>42</v>
      </c>
      <c r="B54" s="139">
        <f t="shared" ca="1" si="0"/>
        <v>0.523918089351046</v>
      </c>
      <c r="C54" s="139">
        <f t="shared" ca="1" si="1"/>
        <v>0</v>
      </c>
      <c r="D54" s="140" cm="1">
        <f t="array" aca="1" ref="D54" ca="1">_xlfn.IFS(K54=1,$D$6,K54=2,$D$7,K54=3,$D$8)</f>
        <v>0.49615480029769293</v>
      </c>
      <c r="E54" s="140" cm="1">
        <f t="array" aca="1" ref="E54" ca="1">_xlfn.IFS(K54=1,$E$6,K54=2,$E$7,K54=3,$E$8)</f>
        <v>0.49615480029769293</v>
      </c>
      <c r="F54" s="140" cm="1">
        <f t="array" aca="1" ref="F54" ca="1">_xlfn.IFS(K54=1,$F$6,K54=2,$F$7,K54=3,$F$8)</f>
        <v>0.49615480029769293</v>
      </c>
      <c r="G54" s="123">
        <f t="shared" ca="1" si="2"/>
        <v>0.49615480029769288</v>
      </c>
      <c r="H54" s="171">
        <f t="shared" ca="1" si="3"/>
        <v>0.22665398564715861</v>
      </c>
      <c r="I54" s="171">
        <f t="shared" ca="1" si="4"/>
        <v>0.49885585000359078</v>
      </c>
      <c r="J54" s="171">
        <f t="shared" ca="1" si="5"/>
        <v>0.27449016434925061</v>
      </c>
      <c r="K54" s="113">
        <f t="shared" ca="1" si="6"/>
        <v>2</v>
      </c>
      <c r="AB54" s="151">
        <f t="shared" ca="1" si="10"/>
        <v>1</v>
      </c>
      <c r="AC54" s="81">
        <f t="shared" ca="1" si="7"/>
        <v>2</v>
      </c>
      <c r="AD54" s="81">
        <f t="shared" ca="1" si="8"/>
        <v>3</v>
      </c>
      <c r="AE54" s="81">
        <f t="shared" ca="1" si="9"/>
        <v>2</v>
      </c>
      <c r="AF54" s="81" cm="1">
        <f t="array" aca="1" ref="AF54" ca="1">_xlfn.IFS($AB54=1,1,$AB54=2,1,$AB54=3,2,$AB54=4,3)</f>
        <v>1</v>
      </c>
      <c r="AG54" s="81" cm="1">
        <f t="array" aca="1" ref="AG54" ca="1">_xlfn.IFS($AB54=1,1,$AB54=2,2,$AB54=3,3,$AB54=4,3)</f>
        <v>1</v>
      </c>
      <c r="AH54" s="81" cm="1">
        <f t="array" aca="1" ref="AH54" ca="1">_xlfn.IFS($AB54=1,1,$AB54=2,2,$AB54=3,2,$AB54=4,3)</f>
        <v>1</v>
      </c>
      <c r="AI54" s="81" cm="1">
        <f t="array" aca="1" ref="AI54" ca="1">_xlfn.IFS($AB54=1,2,$AB54=2,3,$AB54=3,3,$AB54=4,3)</f>
        <v>2</v>
      </c>
      <c r="AJ54" s="81" cm="1">
        <f t="array" aca="1" ref="AJ54" ca="1">_xlfn.IFS($AB54=1,1,$AB54=2,1,$AB54=3,1,$AB54=4,2)</f>
        <v>1</v>
      </c>
      <c r="AK54" s="81" cm="1">
        <f t="array" aca="1" ref="AK54" ca="1">_xlfn.IFS(AB54=1,1,AB54=2,1,AB54=3,2,AB54=4,3)</f>
        <v>1</v>
      </c>
    </row>
    <row r="55" spans="1:37" ht="15.75" x14ac:dyDescent="0.25">
      <c r="A55" s="113">
        <v>43</v>
      </c>
      <c r="B55" s="139">
        <f t="shared" ca="1" si="0"/>
        <v>0.523918089351046</v>
      </c>
      <c r="C55" s="139">
        <f t="shared" ca="1" si="1"/>
        <v>4.0475451061157047E-2</v>
      </c>
      <c r="D55" s="140" cm="1">
        <f t="array" aca="1" ref="D55" ca="1">_xlfn.IFS(K55=1,$D$6,K55=2,$D$7,K55=3,$D$8)</f>
        <v>0.1783676507070206</v>
      </c>
      <c r="E55" s="140" cm="1">
        <f t="array" aca="1" ref="E55" ca="1">_xlfn.IFS(K55=1,$E$6,K55=2,$E$7,K55=3,$E$8)</f>
        <v>0.21309848672785911</v>
      </c>
      <c r="F55" s="140" cm="1">
        <f t="array" aca="1" ref="F55" ca="1">_xlfn.IFS(K55=1,$F$6,K55=2,$F$7,K55=3,$F$8)</f>
        <v>0.24807740014884647</v>
      </c>
      <c r="G55" s="123">
        <f t="shared" ca="1" si="2"/>
        <v>0.21482797201256318</v>
      </c>
      <c r="H55" s="171">
        <f t="shared" ca="1" si="3"/>
        <v>0.22665398564715861</v>
      </c>
      <c r="I55" s="171">
        <f t="shared" ca="1" si="4"/>
        <v>0.49885585000359078</v>
      </c>
      <c r="J55" s="171">
        <f t="shared" ca="1" si="5"/>
        <v>0.27449016434925061</v>
      </c>
      <c r="K55" s="113">
        <f t="shared" ca="1" si="6"/>
        <v>1</v>
      </c>
      <c r="AB55" s="151">
        <f t="shared" ca="1" si="10"/>
        <v>3</v>
      </c>
      <c r="AC55" s="81">
        <f t="shared" ca="1" si="7"/>
        <v>1</v>
      </c>
      <c r="AD55" s="81">
        <f t="shared" ca="1" si="8"/>
        <v>2</v>
      </c>
      <c r="AE55" s="81">
        <f t="shared" ca="1" si="9"/>
        <v>1</v>
      </c>
      <c r="AF55" s="81" cm="1">
        <f t="array" aca="1" ref="AF55" ca="1">_xlfn.IFS($AB55=1,1,$AB55=2,1,$AB55=3,2,$AB55=4,3)</f>
        <v>2</v>
      </c>
      <c r="AG55" s="81" cm="1">
        <f t="array" aca="1" ref="AG55" ca="1">_xlfn.IFS($AB55=1,1,$AB55=2,2,$AB55=3,3,$AB55=4,3)</f>
        <v>3</v>
      </c>
      <c r="AH55" s="81" cm="1">
        <f t="array" aca="1" ref="AH55" ca="1">_xlfn.IFS($AB55=1,1,$AB55=2,2,$AB55=3,2,$AB55=4,3)</f>
        <v>2</v>
      </c>
      <c r="AI55" s="81" cm="1">
        <f t="array" aca="1" ref="AI55" ca="1">_xlfn.IFS($AB55=1,2,$AB55=2,3,$AB55=3,3,$AB55=4,3)</f>
        <v>3</v>
      </c>
      <c r="AJ55" s="81" cm="1">
        <f t="array" aca="1" ref="AJ55" ca="1">_xlfn.IFS($AB55=1,1,$AB55=2,1,$AB55=3,1,$AB55=4,2)</f>
        <v>1</v>
      </c>
      <c r="AK55" s="81" cm="1">
        <f t="array" aca="1" ref="AK55" ca="1">_xlfn.IFS(AB55=1,1,AB55=2,1,AB55=3,2,AB55=4,3)</f>
        <v>2</v>
      </c>
    </row>
    <row r="56" spans="1:37" ht="15.75" x14ac:dyDescent="0.25">
      <c r="A56" s="113">
        <v>44</v>
      </c>
      <c r="B56" s="139">
        <f t="shared" ca="1" si="0"/>
        <v>0.56439354041220302</v>
      </c>
      <c r="C56" s="139">
        <f t="shared" ca="1" si="1"/>
        <v>0</v>
      </c>
      <c r="D56" s="140" cm="1">
        <f t="array" aca="1" ref="D56" ca="1">_xlfn.IFS(K56=1,$D$6,K56=2,$D$7,K56=3,$D$8)</f>
        <v>0.49615480029769293</v>
      </c>
      <c r="E56" s="140" cm="1">
        <f t="array" aca="1" ref="E56" ca="1">_xlfn.IFS(K56=1,$E$6,K56=2,$E$7,K56=3,$E$8)</f>
        <v>0.49615480029769293</v>
      </c>
      <c r="F56" s="140" cm="1">
        <f t="array" aca="1" ref="F56" ca="1">_xlfn.IFS(K56=1,$F$6,K56=2,$F$7,K56=3,$F$8)</f>
        <v>0.49615480029769293</v>
      </c>
      <c r="G56" s="123">
        <f t="shared" ca="1" si="2"/>
        <v>0.49615480029769293</v>
      </c>
      <c r="H56" s="171">
        <f t="shared" ca="1" si="3"/>
        <v>0.18975298763461501</v>
      </c>
      <c r="I56" s="171">
        <f t="shared" ca="1" si="4"/>
        <v>0.49170694390636394</v>
      </c>
      <c r="J56" s="171">
        <f t="shared" ca="1" si="5"/>
        <v>0.31854006845902105</v>
      </c>
      <c r="K56" s="113">
        <f t="shared" ca="1" si="6"/>
        <v>2</v>
      </c>
      <c r="AB56" s="151">
        <f t="shared" ca="1" si="10"/>
        <v>1</v>
      </c>
      <c r="AC56" s="81">
        <f t="shared" ca="1" si="7"/>
        <v>2</v>
      </c>
      <c r="AD56" s="81">
        <f t="shared" ca="1" si="8"/>
        <v>2</v>
      </c>
      <c r="AE56" s="81">
        <f t="shared" ca="1" si="9"/>
        <v>2</v>
      </c>
      <c r="AF56" s="81" cm="1">
        <f t="array" aca="1" ref="AF56" ca="1">_xlfn.IFS($AB56=1,1,$AB56=2,1,$AB56=3,2,$AB56=4,3)</f>
        <v>1</v>
      </c>
      <c r="AG56" s="81" cm="1">
        <f t="array" aca="1" ref="AG56" ca="1">_xlfn.IFS($AB56=1,1,$AB56=2,2,$AB56=3,3,$AB56=4,3)</f>
        <v>1</v>
      </c>
      <c r="AH56" s="81" cm="1">
        <f t="array" aca="1" ref="AH56" ca="1">_xlfn.IFS($AB56=1,1,$AB56=2,2,$AB56=3,2,$AB56=4,3)</f>
        <v>1</v>
      </c>
      <c r="AI56" s="81" cm="1">
        <f t="array" aca="1" ref="AI56" ca="1">_xlfn.IFS($AB56=1,2,$AB56=2,3,$AB56=3,3,$AB56=4,3)</f>
        <v>2</v>
      </c>
      <c r="AJ56" s="81" cm="1">
        <f t="array" aca="1" ref="AJ56" ca="1">_xlfn.IFS($AB56=1,1,$AB56=2,1,$AB56=3,1,$AB56=4,2)</f>
        <v>1</v>
      </c>
      <c r="AK56" s="81" cm="1">
        <f t="array" aca="1" ref="AK56" ca="1">_xlfn.IFS(AB56=1,1,AB56=2,1,AB56=3,2,AB56=4,3)</f>
        <v>1</v>
      </c>
    </row>
    <row r="57" spans="1:37" ht="15.75" x14ac:dyDescent="0.25">
      <c r="A57" s="113">
        <v>45</v>
      </c>
      <c r="B57" s="139">
        <f t="shared" ca="1" si="0"/>
        <v>0.56439354041220302</v>
      </c>
      <c r="C57" s="139">
        <f t="shared" ca="1" si="1"/>
        <v>0</v>
      </c>
      <c r="D57" s="140" cm="1">
        <f t="array" aca="1" ref="D57" ca="1">_xlfn.IFS(K57=1,$D$6,K57=2,$D$7,K57=3,$D$8)</f>
        <v>0.49615480029769293</v>
      </c>
      <c r="E57" s="140" cm="1">
        <f t="array" aca="1" ref="E57" ca="1">_xlfn.IFS(K57=1,$E$6,K57=2,$E$7,K57=3,$E$8)</f>
        <v>0.49615480029769293</v>
      </c>
      <c r="F57" s="140" cm="1">
        <f t="array" aca="1" ref="F57" ca="1">_xlfn.IFS(K57=1,$F$6,K57=2,$F$7,K57=3,$F$8)</f>
        <v>0.49615480029769293</v>
      </c>
      <c r="G57" s="123">
        <f t="shared" ca="1" si="2"/>
        <v>0.49615480029769293</v>
      </c>
      <c r="H57" s="171">
        <f t="shared" ca="1" si="3"/>
        <v>0.18975298763461501</v>
      </c>
      <c r="I57" s="171">
        <f t="shared" ca="1" si="4"/>
        <v>0.49170694390636394</v>
      </c>
      <c r="J57" s="171">
        <f t="shared" ca="1" si="5"/>
        <v>0.31854006845902105</v>
      </c>
      <c r="K57" s="113">
        <f t="shared" ca="1" si="6"/>
        <v>2</v>
      </c>
      <c r="AB57" s="151">
        <f t="shared" ca="1" si="10"/>
        <v>3</v>
      </c>
      <c r="AC57" s="81">
        <f t="shared" ca="1" si="7"/>
        <v>2</v>
      </c>
      <c r="AD57" s="81">
        <f t="shared" ca="1" si="8"/>
        <v>3</v>
      </c>
      <c r="AE57" s="81">
        <f t="shared" ca="1" si="9"/>
        <v>1</v>
      </c>
      <c r="AF57" s="81" cm="1">
        <f t="array" aca="1" ref="AF57" ca="1">_xlfn.IFS($AB57=1,1,$AB57=2,1,$AB57=3,2,$AB57=4,3)</f>
        <v>2</v>
      </c>
      <c r="AG57" s="81" cm="1">
        <f t="array" aca="1" ref="AG57" ca="1">_xlfn.IFS($AB57=1,1,$AB57=2,2,$AB57=3,3,$AB57=4,3)</f>
        <v>3</v>
      </c>
      <c r="AH57" s="81" cm="1">
        <f t="array" aca="1" ref="AH57" ca="1">_xlfn.IFS($AB57=1,1,$AB57=2,2,$AB57=3,2,$AB57=4,3)</f>
        <v>2</v>
      </c>
      <c r="AI57" s="81" cm="1">
        <f t="array" aca="1" ref="AI57" ca="1">_xlfn.IFS($AB57=1,2,$AB57=2,3,$AB57=3,3,$AB57=4,3)</f>
        <v>3</v>
      </c>
      <c r="AJ57" s="81" cm="1">
        <f t="array" aca="1" ref="AJ57" ca="1">_xlfn.IFS($AB57=1,1,$AB57=2,1,$AB57=3,1,$AB57=4,2)</f>
        <v>1</v>
      </c>
      <c r="AK57" s="81" cm="1">
        <f t="array" aca="1" ref="AK57" ca="1">_xlfn.IFS(AB57=1,1,AB57=2,1,AB57=3,2,AB57=4,3)</f>
        <v>2</v>
      </c>
    </row>
    <row r="58" spans="1:37" ht="15.75" x14ac:dyDescent="0.25">
      <c r="A58" s="113">
        <v>46</v>
      </c>
      <c r="B58" s="139">
        <f t="shared" ca="1" si="0"/>
        <v>0.56439354041220302</v>
      </c>
      <c r="C58" s="139">
        <f t="shared" ca="1" si="1"/>
        <v>0</v>
      </c>
      <c r="D58" s="140" cm="1">
        <f t="array" aca="1" ref="D58" ca="1">_xlfn.IFS(K58=1,$D$6,K58=2,$D$7,K58=3,$D$8)</f>
        <v>0.49615480029769293</v>
      </c>
      <c r="E58" s="140" cm="1">
        <f t="array" aca="1" ref="E58" ca="1">_xlfn.IFS(K58=1,$E$6,K58=2,$E$7,K58=3,$E$8)</f>
        <v>0.49615480029769293</v>
      </c>
      <c r="F58" s="140" cm="1">
        <f t="array" aca="1" ref="F58" ca="1">_xlfn.IFS(K58=1,$F$6,K58=2,$F$7,K58=3,$F$8)</f>
        <v>0.49615480029769293</v>
      </c>
      <c r="G58" s="123">
        <f t="shared" ca="1" si="2"/>
        <v>0.49615480029769293</v>
      </c>
      <c r="H58" s="171">
        <f t="shared" ca="1" si="3"/>
        <v>0.18975298763461501</v>
      </c>
      <c r="I58" s="171">
        <f t="shared" ca="1" si="4"/>
        <v>0.49170694390636394</v>
      </c>
      <c r="J58" s="171">
        <f t="shared" ca="1" si="5"/>
        <v>0.31854006845902105</v>
      </c>
      <c r="K58" s="113">
        <f t="shared" ca="1" si="6"/>
        <v>2</v>
      </c>
      <c r="AB58" s="151">
        <f t="shared" ca="1" si="10"/>
        <v>1</v>
      </c>
      <c r="AC58" s="81">
        <f t="shared" ca="1" si="7"/>
        <v>2</v>
      </c>
      <c r="AD58" s="81">
        <f t="shared" ca="1" si="8"/>
        <v>2</v>
      </c>
      <c r="AE58" s="81">
        <f t="shared" ca="1" si="9"/>
        <v>1</v>
      </c>
      <c r="AF58" s="81" cm="1">
        <f t="array" aca="1" ref="AF58" ca="1">_xlfn.IFS($AB58=1,1,$AB58=2,1,$AB58=3,2,$AB58=4,3)</f>
        <v>1</v>
      </c>
      <c r="AG58" s="81" cm="1">
        <f t="array" aca="1" ref="AG58" ca="1">_xlfn.IFS($AB58=1,1,$AB58=2,2,$AB58=3,3,$AB58=4,3)</f>
        <v>1</v>
      </c>
      <c r="AH58" s="81" cm="1">
        <f t="array" aca="1" ref="AH58" ca="1">_xlfn.IFS($AB58=1,1,$AB58=2,2,$AB58=3,2,$AB58=4,3)</f>
        <v>1</v>
      </c>
      <c r="AI58" s="81" cm="1">
        <f t="array" aca="1" ref="AI58" ca="1">_xlfn.IFS($AB58=1,2,$AB58=2,3,$AB58=3,3,$AB58=4,3)</f>
        <v>2</v>
      </c>
      <c r="AJ58" s="81" cm="1">
        <f t="array" aca="1" ref="AJ58" ca="1">_xlfn.IFS($AB58=1,1,$AB58=2,1,$AB58=3,1,$AB58=4,2)</f>
        <v>1</v>
      </c>
      <c r="AK58" s="81" cm="1">
        <f t="array" aca="1" ref="AK58" ca="1">_xlfn.IFS(AB58=1,1,AB58=2,1,AB58=3,2,AB58=4,3)</f>
        <v>1</v>
      </c>
    </row>
    <row r="59" spans="1:37" ht="15.75" x14ac:dyDescent="0.25">
      <c r="A59" s="113">
        <v>47</v>
      </c>
      <c r="B59" s="139">
        <f t="shared" ca="1" si="0"/>
        <v>0.56439354041220302</v>
      </c>
      <c r="C59" s="139">
        <f t="shared" ca="1" si="1"/>
        <v>0</v>
      </c>
      <c r="D59" s="140" cm="1">
        <f t="array" aca="1" ref="D59" ca="1">_xlfn.IFS(K59=1,$D$6,K59=2,$D$7,K59=3,$D$8)</f>
        <v>0.49615480029769293</v>
      </c>
      <c r="E59" s="140" cm="1">
        <f t="array" aca="1" ref="E59" ca="1">_xlfn.IFS(K59=1,$E$6,K59=2,$E$7,K59=3,$E$8)</f>
        <v>0.49615480029769293</v>
      </c>
      <c r="F59" s="140" cm="1">
        <f t="array" aca="1" ref="F59" ca="1">_xlfn.IFS(K59=1,$F$6,K59=2,$F$7,K59=3,$F$8)</f>
        <v>0.49615480029769293</v>
      </c>
      <c r="G59" s="123">
        <f t="shared" ca="1" si="2"/>
        <v>0.49615480029769293</v>
      </c>
      <c r="H59" s="171">
        <f t="shared" ca="1" si="3"/>
        <v>0.18975298763461501</v>
      </c>
      <c r="I59" s="171">
        <f t="shared" ca="1" si="4"/>
        <v>0.49170694390636394</v>
      </c>
      <c r="J59" s="171">
        <f t="shared" ca="1" si="5"/>
        <v>0.31854006845902105</v>
      </c>
      <c r="K59" s="113">
        <f t="shared" ca="1" si="6"/>
        <v>2</v>
      </c>
      <c r="AB59" s="151">
        <f t="shared" ca="1" si="10"/>
        <v>4</v>
      </c>
      <c r="AC59" s="81">
        <f t="shared" ca="1" si="7"/>
        <v>2</v>
      </c>
      <c r="AD59" s="81">
        <f t="shared" ca="1" si="8"/>
        <v>2</v>
      </c>
      <c r="AE59" s="81">
        <f t="shared" ca="1" si="9"/>
        <v>1</v>
      </c>
      <c r="AF59" s="81" cm="1">
        <f t="array" aca="1" ref="AF59" ca="1">_xlfn.IFS($AB59=1,1,$AB59=2,1,$AB59=3,2,$AB59=4,3)</f>
        <v>3</v>
      </c>
      <c r="AG59" s="81" cm="1">
        <f t="array" aca="1" ref="AG59" ca="1">_xlfn.IFS($AB59=1,1,$AB59=2,2,$AB59=3,3,$AB59=4,3)</f>
        <v>3</v>
      </c>
      <c r="AH59" s="81" cm="1">
        <f t="array" aca="1" ref="AH59" ca="1">_xlfn.IFS($AB59=1,1,$AB59=2,2,$AB59=3,2,$AB59=4,3)</f>
        <v>3</v>
      </c>
      <c r="AI59" s="81" cm="1">
        <f t="array" aca="1" ref="AI59" ca="1">_xlfn.IFS($AB59=1,2,$AB59=2,3,$AB59=3,3,$AB59=4,3)</f>
        <v>3</v>
      </c>
      <c r="AJ59" s="81" cm="1">
        <f t="array" aca="1" ref="AJ59" ca="1">_xlfn.IFS($AB59=1,1,$AB59=2,1,$AB59=3,1,$AB59=4,2)</f>
        <v>2</v>
      </c>
      <c r="AK59" s="81" cm="1">
        <f t="array" aca="1" ref="AK59" ca="1">_xlfn.IFS(AB59=1,1,AB59=2,1,AB59=3,2,AB59=4,3)</f>
        <v>3</v>
      </c>
    </row>
    <row r="60" spans="1:37" ht="15.75" x14ac:dyDescent="0.25">
      <c r="A60" s="113">
        <v>48</v>
      </c>
      <c r="B60" s="139">
        <f t="shared" ca="1" si="0"/>
        <v>0.56439354041220302</v>
      </c>
      <c r="C60" s="139">
        <f t="shared" ca="1" si="1"/>
        <v>-3.6746944068302027E-2</v>
      </c>
      <c r="D60" s="140" cm="1">
        <f t="array" aca="1" ref="D60" ca="1">_xlfn.IFS(K60=1,$D$6,K60=2,$D$7,K60=3,$D$8)</f>
        <v>1</v>
      </c>
      <c r="E60" s="140" cm="1">
        <f t="array" aca="1" ref="E60" ca="1">_xlfn.IFS(K60=1,$E$6,K60=2,$E$7,K60=3,$E$8)</f>
        <v>0.87224013892334418</v>
      </c>
      <c r="F60" s="140" cm="1">
        <f t="array" aca="1" ref="F60" ca="1">_xlfn.IFS(K60=1,$F$6,K60=2,$F$7,K60=3,$F$8)</f>
        <v>0.74423220044653937</v>
      </c>
      <c r="G60" s="123">
        <f t="shared" ca="1" si="2"/>
        <v>0.85570729677672341</v>
      </c>
      <c r="H60" s="171">
        <f t="shared" ca="1" si="3"/>
        <v>0.18975298763461501</v>
      </c>
      <c r="I60" s="171">
        <f t="shared" ca="1" si="4"/>
        <v>0.49170694390636394</v>
      </c>
      <c r="J60" s="171">
        <f t="shared" ca="1" si="5"/>
        <v>0.31854006845902105</v>
      </c>
      <c r="K60" s="113">
        <f t="shared" ca="1" si="6"/>
        <v>3</v>
      </c>
      <c r="AB60" s="151">
        <f t="shared" ca="1" si="10"/>
        <v>3</v>
      </c>
      <c r="AC60" s="81">
        <f t="shared" ca="1" si="7"/>
        <v>3</v>
      </c>
      <c r="AD60" s="81">
        <f t="shared" ca="1" si="8"/>
        <v>3</v>
      </c>
      <c r="AE60" s="81">
        <f t="shared" ca="1" si="9"/>
        <v>2</v>
      </c>
      <c r="AF60" s="81" cm="1">
        <f t="array" aca="1" ref="AF60" ca="1">_xlfn.IFS($AB60=1,1,$AB60=2,1,$AB60=3,2,$AB60=4,3)</f>
        <v>2</v>
      </c>
      <c r="AG60" s="81" cm="1">
        <f t="array" aca="1" ref="AG60" ca="1">_xlfn.IFS($AB60=1,1,$AB60=2,2,$AB60=3,3,$AB60=4,3)</f>
        <v>3</v>
      </c>
      <c r="AH60" s="81" cm="1">
        <f t="array" aca="1" ref="AH60" ca="1">_xlfn.IFS($AB60=1,1,$AB60=2,2,$AB60=3,2,$AB60=4,3)</f>
        <v>2</v>
      </c>
      <c r="AI60" s="81" cm="1">
        <f t="array" aca="1" ref="AI60" ca="1">_xlfn.IFS($AB60=1,2,$AB60=2,3,$AB60=3,3,$AB60=4,3)</f>
        <v>3</v>
      </c>
      <c r="AJ60" s="81" cm="1">
        <f t="array" aca="1" ref="AJ60" ca="1">_xlfn.IFS($AB60=1,1,$AB60=2,1,$AB60=3,1,$AB60=4,2)</f>
        <v>1</v>
      </c>
      <c r="AK60" s="81" cm="1">
        <f t="array" aca="1" ref="AK60" ca="1">_xlfn.IFS(AB60=1,1,AB60=2,1,AB60=3,2,AB60=4,3)</f>
        <v>2</v>
      </c>
    </row>
    <row r="61" spans="1:37" ht="15.75" x14ac:dyDescent="0.25">
      <c r="A61" s="113">
        <v>49</v>
      </c>
      <c r="B61" s="139">
        <f t="shared" ca="1" si="0"/>
        <v>0.52764659634390099</v>
      </c>
      <c r="C61" s="139">
        <f t="shared" ca="1" si="1"/>
        <v>-3.7249814739619115E-2</v>
      </c>
      <c r="D61" s="140" cm="1">
        <f t="array" aca="1" ref="D61" ca="1">_xlfn.IFS(K61=1,$D$6,K61=2,$D$7,K61=3,$D$8)</f>
        <v>1</v>
      </c>
      <c r="E61" s="140" cm="1">
        <f t="array" aca="1" ref="E61" ca="1">_xlfn.IFS(K61=1,$E$6,K61=2,$E$7,K61=3,$E$8)</f>
        <v>0.87224013892334418</v>
      </c>
      <c r="F61" s="140" cm="1">
        <f t="array" aca="1" ref="F61" ca="1">_xlfn.IFS(K61=1,$F$6,K61=2,$F$7,K61=3,$F$8)</f>
        <v>0.74423220044653937</v>
      </c>
      <c r="G61" s="123">
        <f t="shared" ca="1" si="2"/>
        <v>0.85570729677672341</v>
      </c>
      <c r="H61" s="171">
        <f t="shared" ca="1" si="3"/>
        <v>0.2231177379455016</v>
      </c>
      <c r="I61" s="171">
        <f t="shared" ca="1" si="4"/>
        <v>0.49847133142119482</v>
      </c>
      <c r="J61" s="171">
        <f t="shared" ca="1" si="5"/>
        <v>0.27841093063330358</v>
      </c>
      <c r="K61" s="113">
        <f t="shared" ca="1" si="6"/>
        <v>3</v>
      </c>
      <c r="AB61" s="151">
        <f t="shared" ca="1" si="10"/>
        <v>3</v>
      </c>
      <c r="AC61" s="81">
        <f t="shared" ca="1" si="7"/>
        <v>3</v>
      </c>
      <c r="AD61" s="81">
        <f t="shared" ca="1" si="8"/>
        <v>2</v>
      </c>
      <c r="AE61" s="81">
        <f t="shared" ca="1" si="9"/>
        <v>2</v>
      </c>
      <c r="AF61" s="81" cm="1">
        <f t="array" aca="1" ref="AF61" ca="1">_xlfn.IFS($AB61=1,1,$AB61=2,1,$AB61=3,2,$AB61=4,3)</f>
        <v>2</v>
      </c>
      <c r="AG61" s="81" cm="1">
        <f t="array" aca="1" ref="AG61" ca="1">_xlfn.IFS($AB61=1,1,$AB61=2,2,$AB61=3,3,$AB61=4,3)</f>
        <v>3</v>
      </c>
      <c r="AH61" s="81" cm="1">
        <f t="array" aca="1" ref="AH61" ca="1">_xlfn.IFS($AB61=1,1,$AB61=2,2,$AB61=3,2,$AB61=4,3)</f>
        <v>2</v>
      </c>
      <c r="AI61" s="81" cm="1">
        <f t="array" aca="1" ref="AI61" ca="1">_xlfn.IFS($AB61=1,2,$AB61=2,3,$AB61=3,3,$AB61=4,3)</f>
        <v>3</v>
      </c>
      <c r="AJ61" s="81" cm="1">
        <f t="array" aca="1" ref="AJ61" ca="1">_xlfn.IFS($AB61=1,1,$AB61=2,1,$AB61=3,1,$AB61=4,2)</f>
        <v>1</v>
      </c>
      <c r="AK61" s="81" cm="1">
        <f t="array" aca="1" ref="AK61" ca="1">_xlfn.IFS(AB61=1,1,AB61=2,1,AB61=3,2,AB61=4,3)</f>
        <v>2</v>
      </c>
    </row>
    <row r="62" spans="1:37" ht="15.75" x14ac:dyDescent="0.25">
      <c r="A62" s="113">
        <v>50</v>
      </c>
      <c r="B62" s="139">
        <f t="shared" ca="1" si="0"/>
        <v>0.49039678160428185</v>
      </c>
      <c r="C62" s="139">
        <f t="shared" ca="1" si="1"/>
        <v>-3.6941780049014314E-2</v>
      </c>
      <c r="D62" s="140" cm="1">
        <f t="array" aca="1" ref="D62" ca="1">_xlfn.IFS(K62=1,$D$6,K62=2,$D$7,K62=3,$D$8)</f>
        <v>1</v>
      </c>
      <c r="E62" s="140" cm="1">
        <f t="array" aca="1" ref="E62" ca="1">_xlfn.IFS(K62=1,$E$6,K62=2,$E$7,K62=3,$E$8)</f>
        <v>0.87224013892334418</v>
      </c>
      <c r="F62" s="140" cm="1">
        <f t="array" aca="1" ref="F62" ca="1">_xlfn.IFS(K62=1,$F$6,K62=2,$F$7,K62=3,$F$8)</f>
        <v>0.74423220044653937</v>
      </c>
      <c r="G62" s="123">
        <f t="shared" ca="1" si="2"/>
        <v>0.86510682084722124</v>
      </c>
      <c r="H62" s="171">
        <f t="shared" ca="1" si="3"/>
        <v>0.25969544019927404</v>
      </c>
      <c r="I62" s="171">
        <f t="shared" ca="1" si="4"/>
        <v>0.49981555639288833</v>
      </c>
      <c r="J62" s="171">
        <f t="shared" ca="1" si="5"/>
        <v>0.24048900340783771</v>
      </c>
      <c r="K62" s="113">
        <f t="shared" ca="1" si="6"/>
        <v>3</v>
      </c>
      <c r="AB62" s="151">
        <f t="shared" ca="1" si="10"/>
        <v>4</v>
      </c>
      <c r="AC62" s="81">
        <f t="shared" ca="1" si="7"/>
        <v>3</v>
      </c>
      <c r="AD62" s="81">
        <f t="shared" ca="1" si="8"/>
        <v>2</v>
      </c>
      <c r="AE62" s="81">
        <f t="shared" ca="1" si="9"/>
        <v>2</v>
      </c>
      <c r="AF62" s="81" cm="1">
        <f t="array" aca="1" ref="AF62" ca="1">_xlfn.IFS($AB62=1,1,$AB62=2,1,$AB62=3,2,$AB62=4,3)</f>
        <v>3</v>
      </c>
      <c r="AG62" s="81" cm="1">
        <f t="array" aca="1" ref="AG62" ca="1">_xlfn.IFS($AB62=1,1,$AB62=2,2,$AB62=3,3,$AB62=4,3)</f>
        <v>3</v>
      </c>
      <c r="AH62" s="81" cm="1">
        <f t="array" aca="1" ref="AH62" ca="1">_xlfn.IFS($AB62=1,1,$AB62=2,2,$AB62=3,2,$AB62=4,3)</f>
        <v>3</v>
      </c>
      <c r="AI62" s="81" cm="1">
        <f t="array" aca="1" ref="AI62" ca="1">_xlfn.IFS($AB62=1,2,$AB62=2,3,$AB62=3,3,$AB62=4,3)</f>
        <v>3</v>
      </c>
      <c r="AJ62" s="81" cm="1">
        <f t="array" aca="1" ref="AJ62" ca="1">_xlfn.IFS($AB62=1,1,$AB62=2,1,$AB62=3,1,$AB62=4,2)</f>
        <v>2</v>
      </c>
      <c r="AK62" s="81" cm="1">
        <f t="array" aca="1" ref="AK62" ca="1">_xlfn.IFS(AB62=1,1,AB62=2,1,AB62=3,2,AB62=4,3)</f>
        <v>3</v>
      </c>
    </row>
    <row r="63" spans="1:37" ht="15.75" x14ac:dyDescent="0.25">
      <c r="A63" s="113">
        <v>51</v>
      </c>
      <c r="B63" s="139">
        <f t="shared" ca="1" si="0"/>
        <v>0.45345500155526752</v>
      </c>
      <c r="C63" s="139">
        <f t="shared" ca="1" si="1"/>
        <v>0</v>
      </c>
      <c r="D63" s="140" cm="1">
        <f t="array" aca="1" ref="D63" ca="1">_xlfn.IFS(K63=1,$D$6,K63=2,$D$7,K63=3,$D$8)</f>
        <v>0.49615480029769293</v>
      </c>
      <c r="E63" s="140" cm="1">
        <f t="array" aca="1" ref="E63" ca="1">_xlfn.IFS(K63=1,$E$6,K63=2,$E$7,K63=3,$E$8)</f>
        <v>0.49615480029769293</v>
      </c>
      <c r="F63" s="140" cm="1">
        <f t="array" aca="1" ref="F63" ca="1">_xlfn.IFS(K63=1,$F$6,K63=2,$F$7,K63=3,$F$8)</f>
        <v>0.49615480029769293</v>
      </c>
      <c r="G63" s="123">
        <f t="shared" ca="1" si="2"/>
        <v>0.49615480029769299</v>
      </c>
      <c r="H63" s="171">
        <f t="shared" ca="1" si="3"/>
        <v>0.29871143532495265</v>
      </c>
      <c r="I63" s="171">
        <f t="shared" ca="1" si="4"/>
        <v>0.49566712623955972</v>
      </c>
      <c r="J63" s="171">
        <f t="shared" ca="1" si="5"/>
        <v>0.20562143843548766</v>
      </c>
      <c r="K63" s="113">
        <f t="shared" ca="1" si="6"/>
        <v>2</v>
      </c>
      <c r="AB63" s="151">
        <f t="shared" ca="1" si="10"/>
        <v>4</v>
      </c>
      <c r="AC63" s="81">
        <f t="shared" ca="1" si="7"/>
        <v>2</v>
      </c>
      <c r="AD63" s="81">
        <f t="shared" ca="1" si="8"/>
        <v>3</v>
      </c>
      <c r="AE63" s="81">
        <f t="shared" ca="1" si="9"/>
        <v>1</v>
      </c>
      <c r="AF63" s="81" cm="1">
        <f t="array" aca="1" ref="AF63" ca="1">_xlfn.IFS($AB63=1,1,$AB63=2,1,$AB63=3,2,$AB63=4,3)</f>
        <v>3</v>
      </c>
      <c r="AG63" s="81" cm="1">
        <f t="array" aca="1" ref="AG63" ca="1">_xlfn.IFS($AB63=1,1,$AB63=2,2,$AB63=3,3,$AB63=4,3)</f>
        <v>3</v>
      </c>
      <c r="AH63" s="81" cm="1">
        <f t="array" aca="1" ref="AH63" ca="1">_xlfn.IFS($AB63=1,1,$AB63=2,2,$AB63=3,2,$AB63=4,3)</f>
        <v>3</v>
      </c>
      <c r="AI63" s="81" cm="1">
        <f t="array" aca="1" ref="AI63" ca="1">_xlfn.IFS($AB63=1,2,$AB63=2,3,$AB63=3,3,$AB63=4,3)</f>
        <v>3</v>
      </c>
      <c r="AJ63" s="81" cm="1">
        <f t="array" aca="1" ref="AJ63" ca="1">_xlfn.IFS($AB63=1,1,$AB63=2,1,$AB63=3,1,$AB63=4,2)</f>
        <v>2</v>
      </c>
      <c r="AK63" s="81" cm="1">
        <f t="array" aca="1" ref="AK63" ca="1">_xlfn.IFS(AB63=1,1,AB63=2,1,AB63=3,2,AB63=4,3)</f>
        <v>3</v>
      </c>
    </row>
    <row r="64" spans="1:37" ht="15.75" x14ac:dyDescent="0.25">
      <c r="A64" s="113">
        <v>52</v>
      </c>
      <c r="B64" s="139">
        <f t="shared" ca="1" si="0"/>
        <v>0.45345500155526752</v>
      </c>
      <c r="C64" s="139">
        <f t="shared" ca="1" si="1"/>
        <v>0</v>
      </c>
      <c r="D64" s="140" cm="1">
        <f t="array" aca="1" ref="D64" ca="1">_xlfn.IFS(K64=1,$D$6,K64=2,$D$7,K64=3,$D$8)</f>
        <v>0.49615480029769293</v>
      </c>
      <c r="E64" s="140" cm="1">
        <f t="array" aca="1" ref="E64" ca="1">_xlfn.IFS(K64=1,$E$6,K64=2,$E$7,K64=3,$E$8)</f>
        <v>0.49615480029769293</v>
      </c>
      <c r="F64" s="140" cm="1">
        <f t="array" aca="1" ref="F64" ca="1">_xlfn.IFS(K64=1,$F$6,K64=2,$F$7,K64=3,$F$8)</f>
        <v>0.49615480029769293</v>
      </c>
      <c r="G64" s="123">
        <f t="shared" ca="1" si="2"/>
        <v>0.49615480029769293</v>
      </c>
      <c r="H64" s="171">
        <f t="shared" ca="1" si="3"/>
        <v>0.29871143532495265</v>
      </c>
      <c r="I64" s="171">
        <f t="shared" ca="1" si="4"/>
        <v>0.49566712623955972</v>
      </c>
      <c r="J64" s="171">
        <f t="shared" ca="1" si="5"/>
        <v>0.20562143843548766</v>
      </c>
      <c r="K64" s="113">
        <f t="shared" ca="1" si="6"/>
        <v>2</v>
      </c>
      <c r="AB64" s="151">
        <f t="shared" ca="1" si="10"/>
        <v>1</v>
      </c>
      <c r="AC64" s="81">
        <f t="shared" ca="1" si="7"/>
        <v>2</v>
      </c>
      <c r="AD64" s="81">
        <f t="shared" ca="1" si="8"/>
        <v>2</v>
      </c>
      <c r="AE64" s="81">
        <f t="shared" ca="1" si="9"/>
        <v>1</v>
      </c>
      <c r="AF64" s="81" cm="1">
        <f t="array" aca="1" ref="AF64" ca="1">_xlfn.IFS($AB64=1,1,$AB64=2,1,$AB64=3,2,$AB64=4,3)</f>
        <v>1</v>
      </c>
      <c r="AG64" s="81" cm="1">
        <f t="array" aca="1" ref="AG64" ca="1">_xlfn.IFS($AB64=1,1,$AB64=2,2,$AB64=3,3,$AB64=4,3)</f>
        <v>1</v>
      </c>
      <c r="AH64" s="81" cm="1">
        <f t="array" aca="1" ref="AH64" ca="1">_xlfn.IFS($AB64=1,1,$AB64=2,2,$AB64=3,2,$AB64=4,3)</f>
        <v>1</v>
      </c>
      <c r="AI64" s="81" cm="1">
        <f t="array" aca="1" ref="AI64" ca="1">_xlfn.IFS($AB64=1,2,$AB64=2,3,$AB64=3,3,$AB64=4,3)</f>
        <v>2</v>
      </c>
      <c r="AJ64" s="81" cm="1">
        <f t="array" aca="1" ref="AJ64" ca="1">_xlfn.IFS($AB64=1,1,$AB64=2,1,$AB64=3,1,$AB64=4,2)</f>
        <v>1</v>
      </c>
      <c r="AK64" s="81" cm="1">
        <f t="array" aca="1" ref="AK64" ca="1">_xlfn.IFS(AB64=1,1,AB64=2,1,AB64=3,2,AB64=4,3)</f>
        <v>1</v>
      </c>
    </row>
    <row r="65" spans="1:37" ht="15.75" x14ac:dyDescent="0.25">
      <c r="A65" s="113">
        <v>53</v>
      </c>
      <c r="B65" s="139">
        <f t="shared" ca="1" si="0"/>
        <v>0.45345500155526752</v>
      </c>
      <c r="C65" s="139">
        <f t="shared" ca="1" si="1"/>
        <v>4.1137071622103873E-2</v>
      </c>
      <c r="D65" s="140" cm="1">
        <f t="array" aca="1" ref="D65" ca="1">_xlfn.IFS(K65=1,$D$6,K65=2,$D$7,K65=3,$D$8)</f>
        <v>0.1783676507070206</v>
      </c>
      <c r="E65" s="140" cm="1">
        <f t="array" aca="1" ref="E65" ca="1">_xlfn.IFS(K65=1,$E$6,K65=2,$E$7,K65=3,$E$8)</f>
        <v>0.21309848672785911</v>
      </c>
      <c r="F65" s="140" cm="1">
        <f t="array" aca="1" ref="F65" ca="1">_xlfn.IFS(K65=1,$F$6,K65=2,$F$7,K65=3,$F$8)</f>
        <v>0.24807740014884647</v>
      </c>
      <c r="G65" s="123">
        <f t="shared" ca="1" si="2"/>
        <v>0.20991640334257267</v>
      </c>
      <c r="H65" s="171">
        <f t="shared" ca="1" si="3"/>
        <v>0.29871143532495265</v>
      </c>
      <c r="I65" s="171">
        <f t="shared" ca="1" si="4"/>
        <v>0.49566712623955972</v>
      </c>
      <c r="J65" s="171">
        <f t="shared" ca="1" si="5"/>
        <v>0.20562143843548766</v>
      </c>
      <c r="K65" s="113">
        <f t="shared" ca="1" si="6"/>
        <v>1</v>
      </c>
      <c r="AB65" s="151">
        <f t="shared" ca="1" si="10"/>
        <v>3</v>
      </c>
      <c r="AC65" s="81">
        <f t="shared" ca="1" si="7"/>
        <v>1</v>
      </c>
      <c r="AD65" s="81">
        <f t="shared" ca="1" si="8"/>
        <v>2</v>
      </c>
      <c r="AE65" s="81">
        <f t="shared" ca="1" si="9"/>
        <v>1</v>
      </c>
      <c r="AF65" s="81" cm="1">
        <f t="array" aca="1" ref="AF65" ca="1">_xlfn.IFS($AB65=1,1,$AB65=2,1,$AB65=3,2,$AB65=4,3)</f>
        <v>2</v>
      </c>
      <c r="AG65" s="81" cm="1">
        <f t="array" aca="1" ref="AG65" ca="1">_xlfn.IFS($AB65=1,1,$AB65=2,2,$AB65=3,3,$AB65=4,3)</f>
        <v>3</v>
      </c>
      <c r="AH65" s="81" cm="1">
        <f t="array" aca="1" ref="AH65" ca="1">_xlfn.IFS($AB65=1,1,$AB65=2,2,$AB65=3,2,$AB65=4,3)</f>
        <v>2</v>
      </c>
      <c r="AI65" s="81" cm="1">
        <f t="array" aca="1" ref="AI65" ca="1">_xlfn.IFS($AB65=1,2,$AB65=2,3,$AB65=3,3,$AB65=4,3)</f>
        <v>3</v>
      </c>
      <c r="AJ65" s="81" cm="1">
        <f t="array" aca="1" ref="AJ65" ca="1">_xlfn.IFS($AB65=1,1,$AB65=2,1,$AB65=3,1,$AB65=4,2)</f>
        <v>1</v>
      </c>
      <c r="AK65" s="81" cm="1">
        <f t="array" aca="1" ref="AK65" ca="1">_xlfn.IFS(AB65=1,1,AB65=2,1,AB65=3,2,AB65=4,3)</f>
        <v>2</v>
      </c>
    </row>
    <row r="66" spans="1:37" ht="15.75" x14ac:dyDescent="0.25">
      <c r="A66" s="113">
        <v>54</v>
      </c>
      <c r="B66" s="139">
        <f t="shared" ca="1" si="0"/>
        <v>0.49459207317737142</v>
      </c>
      <c r="C66" s="139">
        <f t="shared" ca="1" si="1"/>
        <v>0</v>
      </c>
      <c r="D66" s="140" cm="1">
        <f t="array" aca="1" ref="D66" ca="1">_xlfn.IFS(K66=1,$D$6,K66=2,$D$7,K66=3,$D$8)</f>
        <v>0.49615480029769293</v>
      </c>
      <c r="E66" s="140" cm="1">
        <f t="array" aca="1" ref="E66" ca="1">_xlfn.IFS(K66=1,$E$6,K66=2,$E$7,K66=3,$E$8)</f>
        <v>0.49615480029769293</v>
      </c>
      <c r="F66" s="140" cm="1">
        <f t="array" aca="1" ref="F66" ca="1">_xlfn.IFS(K66=1,$F$6,K66=2,$F$7,K66=3,$F$8)</f>
        <v>0.49615480029769293</v>
      </c>
      <c r="G66" s="123">
        <f t="shared" ca="1" si="2"/>
        <v>0.49615480029769293</v>
      </c>
      <c r="H66" s="171">
        <f t="shared" ca="1" si="3"/>
        <v>0.25543717249514747</v>
      </c>
      <c r="I66" s="171">
        <f t="shared" ca="1" si="4"/>
        <v>0.49994150865496217</v>
      </c>
      <c r="J66" s="171">
        <f t="shared" ca="1" si="5"/>
        <v>0.24462131884989033</v>
      </c>
      <c r="K66" s="113">
        <f t="shared" ca="1" si="6"/>
        <v>2</v>
      </c>
      <c r="AB66" s="151">
        <f t="shared" ca="1" si="10"/>
        <v>4</v>
      </c>
      <c r="AC66" s="81">
        <f t="shared" ca="1" si="7"/>
        <v>2</v>
      </c>
      <c r="AD66" s="81">
        <f t="shared" ca="1" si="8"/>
        <v>3</v>
      </c>
      <c r="AE66" s="81">
        <f t="shared" ca="1" si="9"/>
        <v>2</v>
      </c>
      <c r="AF66" s="81" cm="1">
        <f t="array" aca="1" ref="AF66" ca="1">_xlfn.IFS($AB66=1,1,$AB66=2,1,$AB66=3,2,$AB66=4,3)</f>
        <v>3</v>
      </c>
      <c r="AG66" s="81" cm="1">
        <f t="array" aca="1" ref="AG66" ca="1">_xlfn.IFS($AB66=1,1,$AB66=2,2,$AB66=3,3,$AB66=4,3)</f>
        <v>3</v>
      </c>
      <c r="AH66" s="81" cm="1">
        <f t="array" aca="1" ref="AH66" ca="1">_xlfn.IFS($AB66=1,1,$AB66=2,2,$AB66=3,2,$AB66=4,3)</f>
        <v>3</v>
      </c>
      <c r="AI66" s="81" cm="1">
        <f t="array" aca="1" ref="AI66" ca="1">_xlfn.IFS($AB66=1,2,$AB66=2,3,$AB66=3,3,$AB66=4,3)</f>
        <v>3</v>
      </c>
      <c r="AJ66" s="81" cm="1">
        <f t="array" aca="1" ref="AJ66" ca="1">_xlfn.IFS($AB66=1,1,$AB66=2,1,$AB66=3,1,$AB66=4,2)</f>
        <v>2</v>
      </c>
      <c r="AK66" s="81" cm="1">
        <f t="array" aca="1" ref="AK66" ca="1">_xlfn.IFS(AB66=1,1,AB66=2,1,AB66=3,2,AB66=4,3)</f>
        <v>3</v>
      </c>
    </row>
    <row r="67" spans="1:37" ht="15.75" x14ac:dyDescent="0.25">
      <c r="A67" s="113">
        <v>55</v>
      </c>
      <c r="B67" s="139">
        <f t="shared" ca="1" si="0"/>
        <v>0.49459207317737142</v>
      </c>
      <c r="C67" s="139">
        <f t="shared" ca="1" si="1"/>
        <v>4.0944729352503755E-2</v>
      </c>
      <c r="D67" s="140" cm="1">
        <f t="array" aca="1" ref="D67" ca="1">_xlfn.IFS(K67=1,$D$6,K67=2,$D$7,K67=3,$D$8)</f>
        <v>0.1783676507070206</v>
      </c>
      <c r="E67" s="140" cm="1">
        <f t="array" aca="1" ref="E67" ca="1">_xlfn.IFS(K67=1,$E$6,K67=2,$E$7,K67=3,$E$8)</f>
        <v>0.21309848672785911</v>
      </c>
      <c r="F67" s="140" cm="1">
        <f t="array" aca="1" ref="F67" ca="1">_xlfn.IFS(K67=1,$F$6,K67=2,$F$7,K67=3,$F$8)</f>
        <v>0.24807740014884647</v>
      </c>
      <c r="G67" s="123">
        <f t="shared" ca="1" si="2"/>
        <v>0.21278352810928156</v>
      </c>
      <c r="H67" s="171">
        <f t="shared" ca="1" si="3"/>
        <v>0.25543717249514747</v>
      </c>
      <c r="I67" s="171">
        <f t="shared" ca="1" si="4"/>
        <v>0.49994150865496217</v>
      </c>
      <c r="J67" s="171">
        <f t="shared" ca="1" si="5"/>
        <v>0.24462131884989033</v>
      </c>
      <c r="K67" s="113">
        <f t="shared" ca="1" si="6"/>
        <v>1</v>
      </c>
      <c r="AB67" s="151">
        <f t="shared" ca="1" si="10"/>
        <v>1</v>
      </c>
      <c r="AC67" s="81">
        <f t="shared" ca="1" si="7"/>
        <v>1</v>
      </c>
      <c r="AD67" s="81">
        <f t="shared" ca="1" si="8"/>
        <v>3</v>
      </c>
      <c r="AE67" s="81">
        <f t="shared" ca="1" si="9"/>
        <v>2</v>
      </c>
      <c r="AF67" s="81" cm="1">
        <f t="array" aca="1" ref="AF67" ca="1">_xlfn.IFS($AB67=1,1,$AB67=2,1,$AB67=3,2,$AB67=4,3)</f>
        <v>1</v>
      </c>
      <c r="AG67" s="81" cm="1">
        <f t="array" aca="1" ref="AG67" ca="1">_xlfn.IFS($AB67=1,1,$AB67=2,2,$AB67=3,3,$AB67=4,3)</f>
        <v>1</v>
      </c>
      <c r="AH67" s="81" cm="1">
        <f t="array" aca="1" ref="AH67" ca="1">_xlfn.IFS($AB67=1,1,$AB67=2,2,$AB67=3,2,$AB67=4,3)</f>
        <v>1</v>
      </c>
      <c r="AI67" s="81" cm="1">
        <f t="array" aca="1" ref="AI67" ca="1">_xlfn.IFS($AB67=1,2,$AB67=2,3,$AB67=3,3,$AB67=4,3)</f>
        <v>2</v>
      </c>
      <c r="AJ67" s="81" cm="1">
        <f t="array" aca="1" ref="AJ67" ca="1">_xlfn.IFS($AB67=1,1,$AB67=2,1,$AB67=3,1,$AB67=4,2)</f>
        <v>1</v>
      </c>
      <c r="AK67" s="81" cm="1">
        <f t="array" aca="1" ref="AK67" ca="1">_xlfn.IFS(AB67=1,1,AB67=2,1,AB67=3,2,AB67=4,3)</f>
        <v>1</v>
      </c>
    </row>
    <row r="68" spans="1:37" ht="15.75" x14ac:dyDescent="0.25">
      <c r="A68" s="113">
        <v>56</v>
      </c>
      <c r="B68" s="139">
        <f t="shared" ca="1" si="0"/>
        <v>0.53553680252987512</v>
      </c>
      <c r="C68" s="139">
        <f t="shared" ca="1" si="1"/>
        <v>-3.641606865969841E-2</v>
      </c>
      <c r="D68" s="140" cm="1">
        <f t="array" aca="1" ref="D68" ca="1">_xlfn.IFS(K68=1,$D$6,K68=2,$D$7,K68=3,$D$8)</f>
        <v>1</v>
      </c>
      <c r="E68" s="140" cm="1">
        <f t="array" aca="1" ref="E68" ca="1">_xlfn.IFS(K68=1,$E$6,K68=2,$E$7,K68=3,$E$8)</f>
        <v>0.87224013892334418</v>
      </c>
      <c r="F68" s="140" cm="1">
        <f t="array" aca="1" ref="F68" ca="1">_xlfn.IFS(K68=1,$F$6,K68=2,$F$7,K68=3,$F$8)</f>
        <v>0.74423220044653937</v>
      </c>
      <c r="G68" s="123">
        <f t="shared" ca="1" si="2"/>
        <v>0.87356128586168635</v>
      </c>
      <c r="H68" s="171">
        <f t="shared" ca="1" si="3"/>
        <v>0.21572606180417223</v>
      </c>
      <c r="I68" s="171">
        <f t="shared" ca="1" si="4"/>
        <v>0.4974742713319053</v>
      </c>
      <c r="J68" s="171">
        <f t="shared" ca="1" si="5"/>
        <v>0.28679966686392244</v>
      </c>
      <c r="K68" s="113">
        <f t="shared" ca="1" si="6"/>
        <v>3</v>
      </c>
      <c r="AB68" s="151">
        <f t="shared" ca="1" si="10"/>
        <v>1</v>
      </c>
      <c r="AC68" s="81">
        <f t="shared" ca="1" si="7"/>
        <v>3</v>
      </c>
      <c r="AD68" s="81">
        <f t="shared" ca="1" si="8"/>
        <v>3</v>
      </c>
      <c r="AE68" s="81">
        <f t="shared" ca="1" si="9"/>
        <v>2</v>
      </c>
      <c r="AF68" s="81" cm="1">
        <f t="array" aca="1" ref="AF68" ca="1">_xlfn.IFS($AB68=1,1,$AB68=2,1,$AB68=3,2,$AB68=4,3)</f>
        <v>1</v>
      </c>
      <c r="AG68" s="81" cm="1">
        <f t="array" aca="1" ref="AG68" ca="1">_xlfn.IFS($AB68=1,1,$AB68=2,2,$AB68=3,3,$AB68=4,3)</f>
        <v>1</v>
      </c>
      <c r="AH68" s="81" cm="1">
        <f t="array" aca="1" ref="AH68" ca="1">_xlfn.IFS($AB68=1,1,$AB68=2,2,$AB68=3,2,$AB68=4,3)</f>
        <v>1</v>
      </c>
      <c r="AI68" s="81" cm="1">
        <f t="array" aca="1" ref="AI68" ca="1">_xlfn.IFS($AB68=1,2,$AB68=2,3,$AB68=3,3,$AB68=4,3)</f>
        <v>2</v>
      </c>
      <c r="AJ68" s="81" cm="1">
        <f t="array" aca="1" ref="AJ68" ca="1">_xlfn.IFS($AB68=1,1,$AB68=2,1,$AB68=3,1,$AB68=4,2)</f>
        <v>1</v>
      </c>
      <c r="AK68" s="81" cm="1">
        <f t="array" aca="1" ref="AK68" ca="1">_xlfn.IFS(AB68=1,1,AB68=2,1,AB68=3,2,AB68=4,3)</f>
        <v>1</v>
      </c>
    </row>
    <row r="69" spans="1:37" ht="15.75" x14ac:dyDescent="0.25">
      <c r="A69" s="113">
        <v>57</v>
      </c>
      <c r="B69" s="139">
        <f t="shared" ca="1" si="0"/>
        <v>0.49912073387017669</v>
      </c>
      <c r="C69" s="139">
        <f t="shared" ca="1" si="1"/>
        <v>-3.7042338634348117E-2</v>
      </c>
      <c r="D69" s="140" cm="1">
        <f t="array" aca="1" ref="D69" ca="1">_xlfn.IFS(K69=1,$D$6,K69=2,$D$7,K69=3,$D$8)</f>
        <v>1</v>
      </c>
      <c r="E69" s="140" cm="1">
        <f t="array" aca="1" ref="E69" ca="1">_xlfn.IFS(K69=1,$E$6,K69=2,$E$7,K69=3,$E$8)</f>
        <v>0.87224013892334418</v>
      </c>
      <c r="F69" s="140" cm="1">
        <f t="array" aca="1" ref="F69" ca="1">_xlfn.IFS(K69=1,$F$6,K69=2,$F$7,K69=3,$F$8)</f>
        <v>0.74423220044653937</v>
      </c>
      <c r="G69" s="123">
        <f t="shared" ca="1" si="2"/>
        <v>0.86308863649897416</v>
      </c>
      <c r="H69" s="171">
        <f t="shared" ca="1" si="3"/>
        <v>0.25088003923875041</v>
      </c>
      <c r="I69" s="171">
        <f t="shared" ca="1" si="4"/>
        <v>0.49999845378214597</v>
      </c>
      <c r="J69" s="171">
        <f t="shared" ca="1" si="5"/>
        <v>0.24912150697910374</v>
      </c>
      <c r="K69" s="113">
        <f t="shared" ca="1" si="6"/>
        <v>3</v>
      </c>
      <c r="AB69" s="151">
        <f t="shared" ca="1" si="10"/>
        <v>2</v>
      </c>
      <c r="AC69" s="81">
        <f t="shared" ca="1" si="7"/>
        <v>3</v>
      </c>
      <c r="AD69" s="81">
        <f t="shared" ca="1" si="8"/>
        <v>3</v>
      </c>
      <c r="AE69" s="81">
        <f t="shared" ca="1" si="9"/>
        <v>2</v>
      </c>
      <c r="AF69" s="81" cm="1">
        <f t="array" aca="1" ref="AF69" ca="1">_xlfn.IFS($AB69=1,1,$AB69=2,1,$AB69=3,2,$AB69=4,3)</f>
        <v>1</v>
      </c>
      <c r="AG69" s="81" cm="1">
        <f t="array" aca="1" ref="AG69" ca="1">_xlfn.IFS($AB69=1,1,$AB69=2,2,$AB69=3,3,$AB69=4,3)</f>
        <v>2</v>
      </c>
      <c r="AH69" s="81" cm="1">
        <f t="array" aca="1" ref="AH69" ca="1">_xlfn.IFS($AB69=1,1,$AB69=2,2,$AB69=3,2,$AB69=4,3)</f>
        <v>2</v>
      </c>
      <c r="AI69" s="81" cm="1">
        <f t="array" aca="1" ref="AI69" ca="1">_xlfn.IFS($AB69=1,2,$AB69=2,3,$AB69=3,3,$AB69=4,3)</f>
        <v>3</v>
      </c>
      <c r="AJ69" s="81" cm="1">
        <f t="array" aca="1" ref="AJ69" ca="1">_xlfn.IFS($AB69=1,1,$AB69=2,1,$AB69=3,1,$AB69=4,2)</f>
        <v>1</v>
      </c>
      <c r="AK69" s="81" cm="1">
        <f t="array" aca="1" ref="AK69" ca="1">_xlfn.IFS(AB69=1,1,AB69=2,1,AB69=3,2,AB69=4,3)</f>
        <v>1</v>
      </c>
    </row>
    <row r="70" spans="1:37" ht="15.75" x14ac:dyDescent="0.25">
      <c r="A70" s="113">
        <v>58</v>
      </c>
      <c r="B70" s="139">
        <f t="shared" ca="1" si="0"/>
        <v>0.46207839523582855</v>
      </c>
      <c r="C70" s="139">
        <f t="shared" ca="1" si="1"/>
        <v>0</v>
      </c>
      <c r="D70" s="140" cm="1">
        <f t="array" aca="1" ref="D70" ca="1">_xlfn.IFS(K70=1,$D$6,K70=2,$D$7,K70=3,$D$8)</f>
        <v>0.49615480029769293</v>
      </c>
      <c r="E70" s="140" cm="1">
        <f t="array" aca="1" ref="E70" ca="1">_xlfn.IFS(K70=1,$E$6,K70=2,$E$7,K70=3,$E$8)</f>
        <v>0.49615480029769293</v>
      </c>
      <c r="F70" s="140" cm="1">
        <f t="array" aca="1" ref="F70" ca="1">_xlfn.IFS(K70=1,$F$6,K70=2,$F$7,K70=3,$F$8)</f>
        <v>0.49615480029769293</v>
      </c>
      <c r="G70" s="123">
        <f t="shared" ca="1" si="2"/>
        <v>0.49615480029769299</v>
      </c>
      <c r="H70" s="171">
        <f t="shared" ca="1" si="3"/>
        <v>0.28935965287206156</v>
      </c>
      <c r="I70" s="171">
        <f t="shared" ca="1" si="4"/>
        <v>0.49712390378422</v>
      </c>
      <c r="J70" s="171">
        <f t="shared" ca="1" si="5"/>
        <v>0.21351644334371858</v>
      </c>
      <c r="K70" s="113">
        <f t="shared" ca="1" si="6"/>
        <v>2</v>
      </c>
      <c r="AB70" s="151">
        <f t="shared" ca="1" si="10"/>
        <v>4</v>
      </c>
      <c r="AC70" s="81">
        <f t="shared" ca="1" si="7"/>
        <v>2</v>
      </c>
      <c r="AD70" s="81">
        <f t="shared" ca="1" si="8"/>
        <v>3</v>
      </c>
      <c r="AE70" s="81">
        <f t="shared" ca="1" si="9"/>
        <v>2</v>
      </c>
      <c r="AF70" s="81" cm="1">
        <f t="array" aca="1" ref="AF70" ca="1">_xlfn.IFS($AB70=1,1,$AB70=2,1,$AB70=3,2,$AB70=4,3)</f>
        <v>3</v>
      </c>
      <c r="AG70" s="81" cm="1">
        <f t="array" aca="1" ref="AG70" ca="1">_xlfn.IFS($AB70=1,1,$AB70=2,2,$AB70=3,3,$AB70=4,3)</f>
        <v>3</v>
      </c>
      <c r="AH70" s="81" cm="1">
        <f t="array" aca="1" ref="AH70" ca="1">_xlfn.IFS($AB70=1,1,$AB70=2,2,$AB70=3,2,$AB70=4,3)</f>
        <v>3</v>
      </c>
      <c r="AI70" s="81" cm="1">
        <f t="array" aca="1" ref="AI70" ca="1">_xlfn.IFS($AB70=1,2,$AB70=2,3,$AB70=3,3,$AB70=4,3)</f>
        <v>3</v>
      </c>
      <c r="AJ70" s="81" cm="1">
        <f t="array" aca="1" ref="AJ70" ca="1">_xlfn.IFS($AB70=1,1,$AB70=2,1,$AB70=3,1,$AB70=4,2)</f>
        <v>2</v>
      </c>
      <c r="AK70" s="81" cm="1">
        <f t="array" aca="1" ref="AK70" ca="1">_xlfn.IFS(AB70=1,1,AB70=2,1,AB70=3,2,AB70=4,3)</f>
        <v>3</v>
      </c>
    </row>
    <row r="71" spans="1:37" ht="15.75" x14ac:dyDescent="0.25">
      <c r="A71" s="113">
        <v>59</v>
      </c>
      <c r="B71" s="139">
        <f t="shared" ca="1" si="0"/>
        <v>0.46207839523582855</v>
      </c>
      <c r="C71" s="139">
        <f t="shared" ca="1" si="1"/>
        <v>-3.6042143550155156E-2</v>
      </c>
      <c r="D71" s="140" cm="1">
        <f t="array" aca="1" ref="D71" ca="1">_xlfn.IFS(K71=1,$D$6,K71=2,$D$7,K71=3,$D$8)</f>
        <v>1</v>
      </c>
      <c r="E71" s="140" cm="1">
        <f t="array" aca="1" ref="E71" ca="1">_xlfn.IFS(K71=1,$E$6,K71=2,$E$7,K71=3,$E$8)</f>
        <v>0.87224013892334418</v>
      </c>
      <c r="F71" s="140" cm="1">
        <f t="array" aca="1" ref="F71" ca="1">_xlfn.IFS(K71=1,$F$6,K71=2,$F$7,K71=3,$F$8)</f>
        <v>0.74423220044653937</v>
      </c>
      <c r="G71" s="123">
        <f t="shared" ca="1" si="2"/>
        <v>0.88187688823213928</v>
      </c>
      <c r="H71" s="171">
        <f t="shared" ca="1" si="3"/>
        <v>0.28935965287206156</v>
      </c>
      <c r="I71" s="171">
        <f t="shared" ca="1" si="4"/>
        <v>0.49712390378422</v>
      </c>
      <c r="J71" s="171">
        <f t="shared" ca="1" si="5"/>
        <v>0.21351644334371858</v>
      </c>
      <c r="K71" s="113">
        <f t="shared" ca="1" si="6"/>
        <v>3</v>
      </c>
      <c r="AB71" s="151">
        <f t="shared" ca="1" si="10"/>
        <v>3</v>
      </c>
      <c r="AC71" s="81">
        <f t="shared" ca="1" si="7"/>
        <v>3</v>
      </c>
      <c r="AD71" s="81">
        <f t="shared" ca="1" si="8"/>
        <v>3</v>
      </c>
      <c r="AE71" s="81">
        <f t="shared" ca="1" si="9"/>
        <v>2</v>
      </c>
      <c r="AF71" s="81" cm="1">
        <f t="array" aca="1" ref="AF71" ca="1">_xlfn.IFS($AB71=1,1,$AB71=2,1,$AB71=3,2,$AB71=4,3)</f>
        <v>2</v>
      </c>
      <c r="AG71" s="81" cm="1">
        <f t="array" aca="1" ref="AG71" ca="1">_xlfn.IFS($AB71=1,1,$AB71=2,2,$AB71=3,3,$AB71=4,3)</f>
        <v>3</v>
      </c>
      <c r="AH71" s="81" cm="1">
        <f t="array" aca="1" ref="AH71" ca="1">_xlfn.IFS($AB71=1,1,$AB71=2,2,$AB71=3,2,$AB71=4,3)</f>
        <v>2</v>
      </c>
      <c r="AI71" s="81" cm="1">
        <f t="array" aca="1" ref="AI71" ca="1">_xlfn.IFS($AB71=1,2,$AB71=2,3,$AB71=3,3,$AB71=4,3)</f>
        <v>3</v>
      </c>
      <c r="AJ71" s="81" cm="1">
        <f t="array" aca="1" ref="AJ71" ca="1">_xlfn.IFS($AB71=1,1,$AB71=2,1,$AB71=3,1,$AB71=4,2)</f>
        <v>1</v>
      </c>
      <c r="AK71" s="81" cm="1">
        <f t="array" aca="1" ref="AK71" ca="1">_xlfn.IFS(AB71=1,1,AB71=2,1,AB71=3,2,AB71=4,3)</f>
        <v>2</v>
      </c>
    </row>
    <row r="72" spans="1:37" ht="15.75" x14ac:dyDescent="0.25">
      <c r="A72" s="113">
        <v>60</v>
      </c>
      <c r="B72" s="139">
        <f t="shared" ca="1" si="0"/>
        <v>0.42603625168567338</v>
      </c>
      <c r="C72" s="139">
        <f t="shared" ca="1" si="1"/>
        <v>4.046485122239464E-2</v>
      </c>
      <c r="D72" s="140" cm="1">
        <f t="array" aca="1" ref="D72" ca="1">_xlfn.IFS(K72=1,$D$6,K72=2,$D$7,K72=3,$D$8)</f>
        <v>0.1783676507070206</v>
      </c>
      <c r="E72" s="140" cm="1">
        <f t="array" aca="1" ref="E72" ca="1">_xlfn.IFS(K72=1,$E$6,K72=2,$E$7,K72=3,$E$8)</f>
        <v>0.21309848672785911</v>
      </c>
      <c r="F72" s="140" cm="1">
        <f t="array" aca="1" ref="F72" ca="1">_xlfn.IFS(K72=1,$F$6,K72=2,$F$7,K72=3,$F$8)</f>
        <v>0.24807740014884647</v>
      </c>
      <c r="G72" s="123">
        <f t="shared" ca="1" si="2"/>
        <v>0.21051735725858989</v>
      </c>
      <c r="H72" s="171">
        <f t="shared" ca="1" si="3"/>
        <v>0.32943438437903166</v>
      </c>
      <c r="I72" s="171">
        <f t="shared" ca="1" si="4"/>
        <v>0.4890587278705899</v>
      </c>
      <c r="J72" s="171">
        <f t="shared" ca="1" si="5"/>
        <v>0.18150688775037843</v>
      </c>
      <c r="K72" s="113">
        <f t="shared" ca="1" si="6"/>
        <v>1</v>
      </c>
      <c r="AB72" s="151">
        <f t="shared" ca="1" si="10"/>
        <v>2</v>
      </c>
      <c r="AC72" s="81">
        <f t="shared" ca="1" si="7"/>
        <v>1</v>
      </c>
      <c r="AD72" s="81">
        <f t="shared" ca="1" si="8"/>
        <v>2</v>
      </c>
      <c r="AE72" s="81">
        <f t="shared" ca="1" si="9"/>
        <v>1</v>
      </c>
      <c r="AF72" s="81" cm="1">
        <f t="array" aca="1" ref="AF72" ca="1">_xlfn.IFS($AB72=1,1,$AB72=2,1,$AB72=3,2,$AB72=4,3)</f>
        <v>1</v>
      </c>
      <c r="AG72" s="81" cm="1">
        <f t="array" aca="1" ref="AG72" ca="1">_xlfn.IFS($AB72=1,1,$AB72=2,2,$AB72=3,3,$AB72=4,3)</f>
        <v>2</v>
      </c>
      <c r="AH72" s="81" cm="1">
        <f t="array" aca="1" ref="AH72" ca="1">_xlfn.IFS($AB72=1,1,$AB72=2,2,$AB72=3,2,$AB72=4,3)</f>
        <v>2</v>
      </c>
      <c r="AI72" s="81" cm="1">
        <f t="array" aca="1" ref="AI72" ca="1">_xlfn.IFS($AB72=1,2,$AB72=2,3,$AB72=3,3,$AB72=4,3)</f>
        <v>3</v>
      </c>
      <c r="AJ72" s="81" cm="1">
        <f t="array" aca="1" ref="AJ72" ca="1">_xlfn.IFS($AB72=1,1,$AB72=2,1,$AB72=3,1,$AB72=4,2)</f>
        <v>1</v>
      </c>
      <c r="AK72" s="152" cm="1">
        <f t="array" aca="1" ref="AK72" ca="1">_xlfn.IFS($AB72=1,1,$AB72=2,2,$AB72=3,3,$AB72=4,3)</f>
        <v>2</v>
      </c>
    </row>
    <row r="73" spans="1:37" ht="15.75" x14ac:dyDescent="0.25">
      <c r="A73" s="113">
        <v>61</v>
      </c>
      <c r="B73" s="139">
        <f t="shared" ca="1" si="0"/>
        <v>0.46650110290806801</v>
      </c>
      <c r="C73" s="139">
        <f t="shared" ca="1" si="1"/>
        <v>4.1693713577064029E-2</v>
      </c>
      <c r="D73" s="140" cm="1">
        <f t="array" aca="1" ref="D73" ca="1">_xlfn.IFS(K73=1,$D$6,K73=2,$D$7,K73=3,$D$8)</f>
        <v>0.1783676507070206</v>
      </c>
      <c r="E73" s="140" cm="1">
        <f t="array" aca="1" ref="E73" ca="1">_xlfn.IFS(K73=1,$E$6,K73=2,$E$7,K73=3,$E$8)</f>
        <v>0.21309848672785911</v>
      </c>
      <c r="F73" s="140" cm="1">
        <f t="array" aca="1" ref="F73" ca="1">_xlfn.IFS(K73=1,$F$6,K73=2,$F$7,K73=3,$F$8)</f>
        <v>0.24807740014884647</v>
      </c>
      <c r="G73" s="123">
        <f t="shared" ca="1" si="2"/>
        <v>0.20800586885629846</v>
      </c>
      <c r="H73" s="171">
        <f t="shared" ca="1" si="3"/>
        <v>0.28462107319830782</v>
      </c>
      <c r="I73" s="171">
        <f t="shared" ca="1" si="4"/>
        <v>0.49775564778724829</v>
      </c>
      <c r="J73" s="171">
        <f t="shared" ca="1" si="5"/>
        <v>0.21762327901444387</v>
      </c>
      <c r="K73" s="113">
        <f t="shared" ca="1" si="6"/>
        <v>1</v>
      </c>
      <c r="AB73" s="151">
        <f t="shared" ca="1" si="10"/>
        <v>2</v>
      </c>
      <c r="AC73" s="81">
        <f t="shared" ca="1" si="7"/>
        <v>1</v>
      </c>
      <c r="AD73" s="81">
        <f t="shared" ca="1" si="8"/>
        <v>3</v>
      </c>
      <c r="AE73" s="81">
        <f t="shared" ca="1" si="9"/>
        <v>1</v>
      </c>
      <c r="AF73" s="81" cm="1">
        <f t="array" aca="1" ref="AF73" ca="1">_xlfn.IFS($AB73=1,1,$AB73=2,1,$AB73=3,2,$AB73=4,3)</f>
        <v>1</v>
      </c>
      <c r="AG73" s="81" cm="1">
        <f t="array" aca="1" ref="AG73" ca="1">_xlfn.IFS($AB73=1,1,$AB73=2,2,$AB73=3,3,$AB73=4,3)</f>
        <v>2</v>
      </c>
      <c r="AH73" s="81" cm="1">
        <f t="array" aca="1" ref="AH73" ca="1">_xlfn.IFS($AB73=1,1,$AB73=2,2,$AB73=3,2,$AB73=4,3)</f>
        <v>2</v>
      </c>
      <c r="AI73" s="81" cm="1">
        <f t="array" aca="1" ref="AI73" ca="1">_xlfn.IFS($AB73=1,2,$AB73=2,3,$AB73=3,3,$AB73=4,3)</f>
        <v>3</v>
      </c>
      <c r="AJ73" s="81" cm="1">
        <f t="array" aca="1" ref="AJ73" ca="1">_xlfn.IFS($AB73=1,1,$AB73=2,1,$AB73=3,1,$AB73=4,2)</f>
        <v>1</v>
      </c>
      <c r="AK73" s="152" cm="1">
        <f t="array" aca="1" ref="AK73" ca="1">_xlfn.IFS($AB73=1,1,$AB73=2,2,$AB73=3,3,$AB73=4,3)</f>
        <v>2</v>
      </c>
    </row>
    <row r="74" spans="1:37" ht="15.75" x14ac:dyDescent="0.25">
      <c r="A74" s="113">
        <v>62</v>
      </c>
      <c r="B74" s="139">
        <f t="shared" ca="1" si="0"/>
        <v>0.50819481648513198</v>
      </c>
      <c r="C74" s="139">
        <f t="shared" ca="1" si="1"/>
        <v>4.1322717600258664E-2</v>
      </c>
      <c r="D74" s="140" cm="1">
        <f t="array" aca="1" ref="D74" ca="1">_xlfn.IFS(K74=1,$D$6,K74=2,$D$7,K74=3,$D$8)</f>
        <v>0.1783676507070206</v>
      </c>
      <c r="E74" s="140" cm="1">
        <f t="array" aca="1" ref="E74" ca="1">_xlfn.IFS(K74=1,$E$6,K74=2,$E$7,K74=3,$E$8)</f>
        <v>0.21309848672785911</v>
      </c>
      <c r="F74" s="140" cm="1">
        <f t="array" aca="1" ref="F74" ca="1">_xlfn.IFS(K74=1,$F$6,K74=2,$F$7,K74=3,$F$8)</f>
        <v>0.24807740014884647</v>
      </c>
      <c r="G74" s="123">
        <f t="shared" ca="1" si="2"/>
        <v>0.2108255847415712</v>
      </c>
      <c r="H74" s="171">
        <f t="shared" ca="1" si="3"/>
        <v>0.241872338532093</v>
      </c>
      <c r="I74" s="171">
        <f t="shared" ca="1" si="4"/>
        <v>0.49986568996555003</v>
      </c>
      <c r="J74" s="171">
        <f t="shared" ca="1" si="5"/>
        <v>0.25826197150235697</v>
      </c>
      <c r="K74" s="113">
        <f t="shared" ca="1" si="6"/>
        <v>1</v>
      </c>
      <c r="AB74" s="151">
        <f t="shared" ca="1" si="10"/>
        <v>1</v>
      </c>
      <c r="AC74" s="81">
        <f t="shared" ca="1" si="7"/>
        <v>1</v>
      </c>
      <c r="AD74" s="81">
        <f t="shared" ca="1" si="8"/>
        <v>2</v>
      </c>
      <c r="AE74" s="81">
        <f t="shared" ca="1" si="9"/>
        <v>1</v>
      </c>
      <c r="AF74" s="81" cm="1">
        <f t="array" aca="1" ref="AF74" ca="1">_xlfn.IFS($AB74=1,1,$AB74=2,1,$AB74=3,2,$AB74=4,3)</f>
        <v>1</v>
      </c>
      <c r="AG74" s="81" cm="1">
        <f t="array" aca="1" ref="AG74" ca="1">_xlfn.IFS($AB74=1,1,$AB74=2,2,$AB74=3,3,$AB74=4,3)</f>
        <v>1</v>
      </c>
      <c r="AH74" s="81" cm="1">
        <f t="array" aca="1" ref="AH74" ca="1">_xlfn.IFS($AB74=1,1,$AB74=2,2,$AB74=3,2,$AB74=4,3)</f>
        <v>1</v>
      </c>
      <c r="AI74" s="81" cm="1">
        <f t="array" aca="1" ref="AI74" ca="1">_xlfn.IFS($AB74=1,2,$AB74=2,3,$AB74=3,3,$AB74=4,3)</f>
        <v>2</v>
      </c>
      <c r="AJ74" s="81" cm="1">
        <f t="array" aca="1" ref="AJ74" ca="1">_xlfn.IFS($AB74=1,1,$AB74=2,1,$AB74=3,1,$AB74=4,2)</f>
        <v>1</v>
      </c>
      <c r="AK74" s="152" cm="1">
        <f t="array" aca="1" ref="AK74" ca="1">_xlfn.IFS($AB74=1,1,$AB74=2,2,$AB74=3,3,$AB74=4,3)</f>
        <v>1</v>
      </c>
    </row>
    <row r="75" spans="1:37" ht="15.75" x14ac:dyDescent="0.25">
      <c r="A75" s="113">
        <v>63</v>
      </c>
      <c r="B75" s="139">
        <f t="shared" ca="1" si="0"/>
        <v>0.54951753408539061</v>
      </c>
      <c r="C75" s="139">
        <f t="shared" ca="1" si="1"/>
        <v>-3.6387882387853392E-2</v>
      </c>
      <c r="D75" s="140" cm="1">
        <f t="array" aca="1" ref="D75" ca="1">_xlfn.IFS(K75=1,$D$6,K75=2,$D$7,K75=3,$D$8)</f>
        <v>1</v>
      </c>
      <c r="E75" s="140" cm="1">
        <f t="array" aca="1" ref="E75" ca="1">_xlfn.IFS(K75=1,$E$6,K75=2,$E$7,K75=3,$E$8)</f>
        <v>0.87224013892334418</v>
      </c>
      <c r="F75" s="140" cm="1">
        <f t="array" aca="1" ref="F75" ca="1">_xlfn.IFS(K75=1,$F$6,K75=2,$F$7,K75=3,$F$8)</f>
        <v>0.74423220044653937</v>
      </c>
      <c r="G75" s="123">
        <f t="shared" ca="1" si="2"/>
        <v>0.8700821327335182</v>
      </c>
      <c r="H75" s="171">
        <f t="shared" ca="1" si="3"/>
        <v>0.20293445209650721</v>
      </c>
      <c r="I75" s="171">
        <f t="shared" ca="1" si="4"/>
        <v>0.49509602763620436</v>
      </c>
      <c r="J75" s="171">
        <f t="shared" ca="1" si="5"/>
        <v>0.30196952026728846</v>
      </c>
      <c r="K75" s="113">
        <f t="shared" ca="1" si="6"/>
        <v>3</v>
      </c>
      <c r="AB75" s="151">
        <f t="shared" ca="1" si="10"/>
        <v>2</v>
      </c>
      <c r="AC75" s="81">
        <f t="shared" ca="1" si="7"/>
        <v>3</v>
      </c>
      <c r="AD75" s="81">
        <f t="shared" ca="1" si="8"/>
        <v>2</v>
      </c>
      <c r="AE75" s="81">
        <f t="shared" ca="1" si="9"/>
        <v>2</v>
      </c>
      <c r="AF75" s="81" cm="1">
        <f t="array" aca="1" ref="AF75" ca="1">_xlfn.IFS($AB75=1,1,$AB75=2,1,$AB75=3,2,$AB75=4,3)</f>
        <v>1</v>
      </c>
      <c r="AG75" s="81" cm="1">
        <f t="array" aca="1" ref="AG75" ca="1">_xlfn.IFS($AB75=1,1,$AB75=2,2,$AB75=3,3,$AB75=4,3)</f>
        <v>2</v>
      </c>
      <c r="AH75" s="81" cm="1">
        <f t="array" aca="1" ref="AH75" ca="1">_xlfn.IFS($AB75=1,1,$AB75=2,2,$AB75=3,2,$AB75=4,3)</f>
        <v>2</v>
      </c>
      <c r="AI75" s="81" cm="1">
        <f t="array" aca="1" ref="AI75" ca="1">_xlfn.IFS($AB75=1,2,$AB75=2,3,$AB75=3,3,$AB75=4,3)</f>
        <v>3</v>
      </c>
      <c r="AJ75" s="81" cm="1">
        <f t="array" aca="1" ref="AJ75" ca="1">_xlfn.IFS($AB75=1,1,$AB75=2,1,$AB75=3,1,$AB75=4,2)</f>
        <v>1</v>
      </c>
      <c r="AK75" s="152" cm="1">
        <f t="array" aca="1" ref="AK75" ca="1">_xlfn.IFS($AB75=1,1,$AB75=2,2,$AB75=3,3,$AB75=4,3)</f>
        <v>2</v>
      </c>
    </row>
    <row r="76" spans="1:37" ht="15.75" x14ac:dyDescent="0.25">
      <c r="A76" s="113">
        <v>64</v>
      </c>
      <c r="B76" s="139">
        <f t="shared" ref="B76:B139" ca="1" si="11">B75+C75</f>
        <v>0.51312965169753721</v>
      </c>
      <c r="C76" s="139">
        <f t="shared" ref="C76:C139" ca="1" si="12">((1-B76)*B76) * ( (B76*(F76 - E76) + (1-B76)*(E76 - D76) )) / G76</f>
        <v>-3.7171934431123023E-2</v>
      </c>
      <c r="D76" s="140" cm="1">
        <f t="array" aca="1" ref="D76" ca="1">_xlfn.IFS(K76=1,$D$6,K76=2,$D$7,K76=3,$D$8)</f>
        <v>1</v>
      </c>
      <c r="E76" s="140" cm="1">
        <f t="array" aca="1" ref="E76" ca="1">_xlfn.IFS(K76=1,$E$6,K76=2,$E$7,K76=3,$E$8)</f>
        <v>0.87224013892334418</v>
      </c>
      <c r="F76" s="140" cm="1">
        <f t="array" aca="1" ref="F76" ca="1">_xlfn.IFS(K76=1,$F$6,K76=2,$F$7,K76=3,$F$8)</f>
        <v>0.74423220044653937</v>
      </c>
      <c r="G76" s="123">
        <f t="shared" ref="G76:G139" ca="1" si="13">(((1-B75)^2)*D76) + (2*(1-B75)*(B75)*E76) + ((B75^2)*F76)</f>
        <v>0.85951252055861582</v>
      </c>
      <c r="H76" s="171">
        <f t="shared" ref="H76:H139" ca="1" si="14">(1-B76)^2</f>
        <v>0.23704273605616144</v>
      </c>
      <c r="I76" s="171">
        <f t="shared" ref="I76:I139" ca="1" si="15">2*B76*(1-B76)</f>
        <v>0.49965522449260269</v>
      </c>
      <c r="J76" s="171">
        <f t="shared" ref="J76:J139" ca="1" si="16">B76^2</f>
        <v>0.26330203945123587</v>
      </c>
      <c r="K76" s="113">
        <f t="shared" ca="1" si="6"/>
        <v>3</v>
      </c>
      <c r="AB76" s="151">
        <f t="shared" ca="1" si="10"/>
        <v>2</v>
      </c>
      <c r="AC76" s="81">
        <f t="shared" ca="1" si="7"/>
        <v>3</v>
      </c>
      <c r="AD76" s="81">
        <f t="shared" ca="1" si="8"/>
        <v>3</v>
      </c>
      <c r="AE76" s="81">
        <f t="shared" ca="1" si="9"/>
        <v>2</v>
      </c>
      <c r="AF76" s="81" cm="1">
        <f t="array" aca="1" ref="AF76" ca="1">_xlfn.IFS($AB76=1,1,$AB76=2,1,$AB76=3,2,$AB76=4,3)</f>
        <v>1</v>
      </c>
      <c r="AG76" s="81" cm="1">
        <f t="array" aca="1" ref="AG76" ca="1">_xlfn.IFS($AB76=1,1,$AB76=2,2,$AB76=3,3,$AB76=4,3)</f>
        <v>2</v>
      </c>
      <c r="AH76" s="81" cm="1">
        <f t="array" aca="1" ref="AH76" ca="1">_xlfn.IFS($AB76=1,1,$AB76=2,2,$AB76=3,2,$AB76=4,3)</f>
        <v>2</v>
      </c>
      <c r="AI76" s="81" cm="1">
        <f t="array" aca="1" ref="AI76" ca="1">_xlfn.IFS($AB76=1,2,$AB76=2,3,$AB76=3,3,$AB76=4,3)</f>
        <v>3</v>
      </c>
      <c r="AJ76" s="81" cm="1">
        <f t="array" aca="1" ref="AJ76" ca="1">_xlfn.IFS($AB76=1,1,$AB76=2,1,$AB76=3,1,$AB76=4,2)</f>
        <v>1</v>
      </c>
      <c r="AK76" s="152" cm="1">
        <f t="array" aca="1" ref="AK76" ca="1">_xlfn.IFS($AB76=1,1,$AB76=2,2,$AB76=3,3,$AB76=4,3)</f>
        <v>2</v>
      </c>
    </row>
    <row r="77" spans="1:37" ht="15.75" x14ac:dyDescent="0.25">
      <c r="A77" s="113">
        <v>65</v>
      </c>
      <c r="B77" s="139">
        <f t="shared" ca="1" si="11"/>
        <v>0.47595771726641417</v>
      </c>
      <c r="C77" s="139">
        <f t="shared" ca="1" si="12"/>
        <v>-3.6711365758681516E-2</v>
      </c>
      <c r="D77" s="140" cm="1">
        <f t="array" aca="1" ref="D77" ca="1">_xlfn.IFS(K77=1,$D$6,K77=2,$D$7,K77=3,$D$8)</f>
        <v>1</v>
      </c>
      <c r="E77" s="140" cm="1">
        <f t="array" aca="1" ref="E77" ca="1">_xlfn.IFS(K77=1,$E$6,K77=2,$E$7,K77=3,$E$8)</f>
        <v>0.87224013892334418</v>
      </c>
      <c r="F77" s="140" cm="1">
        <f t="array" aca="1" ref="F77" ca="1">_xlfn.IFS(K77=1,$F$6,K77=2,$F$7,K77=3,$F$8)</f>
        <v>0.74423220044653937</v>
      </c>
      <c r="G77" s="123">
        <f t="shared" ca="1" si="13"/>
        <v>0.8688199346842187</v>
      </c>
      <c r="H77" s="171">
        <f t="shared" ca="1" si="14"/>
        <v>0.27462031409262744</v>
      </c>
      <c r="I77" s="171">
        <f t="shared" ca="1" si="15"/>
        <v>0.49884393728191662</v>
      </c>
      <c r="J77" s="171">
        <f t="shared" ca="1" si="16"/>
        <v>0.22653574862545586</v>
      </c>
      <c r="K77" s="113">
        <f t="shared" ref="K77:K140" ca="1" si="17">AC77</f>
        <v>3</v>
      </c>
      <c r="AB77" s="151">
        <f t="shared" ca="1" si="10"/>
        <v>3</v>
      </c>
      <c r="AC77" s="81">
        <f t="shared" ref="AC77:AC140" ca="1" si="18">RANDBETWEEN(1,3)</f>
        <v>3</v>
      </c>
      <c r="AD77" s="81">
        <f t="shared" ref="AD77:AD140" ca="1" si="19">RANDBETWEEN(2,3)</f>
        <v>3</v>
      </c>
      <c r="AE77" s="81">
        <f t="shared" ref="AE77:AE140" ca="1" si="20">RANDBETWEEN(1,2)</f>
        <v>2</v>
      </c>
      <c r="AF77" s="81" cm="1">
        <f t="array" aca="1" ref="AF77" ca="1">_xlfn.IFS($AB77=1,1,$AB77=2,1,$AB77=3,2,$AB77=4,3)</f>
        <v>2</v>
      </c>
      <c r="AG77" s="81" cm="1">
        <f t="array" aca="1" ref="AG77" ca="1">_xlfn.IFS($AB77=1,1,$AB77=2,2,$AB77=3,3,$AB77=4,3)</f>
        <v>3</v>
      </c>
      <c r="AH77" s="81" cm="1">
        <f t="array" aca="1" ref="AH77" ca="1">_xlfn.IFS($AB77=1,1,$AB77=2,2,$AB77=3,2,$AB77=4,3)</f>
        <v>2</v>
      </c>
      <c r="AI77" s="81" cm="1">
        <f t="array" aca="1" ref="AI77" ca="1">_xlfn.IFS($AB77=1,2,$AB77=2,3,$AB77=3,3,$AB77=4,3)</f>
        <v>3</v>
      </c>
      <c r="AJ77" s="81" cm="1">
        <f t="array" aca="1" ref="AJ77" ca="1">_xlfn.IFS($AB77=1,1,$AB77=2,1,$AB77=3,1,$AB77=4,2)</f>
        <v>1</v>
      </c>
      <c r="AK77" s="152" cm="1">
        <f t="array" aca="1" ref="AK77" ca="1">_xlfn.IFS($AB77=1,1,$AB77=2,2,$AB77=3,3,$AB77=4,3)</f>
        <v>3</v>
      </c>
    </row>
    <row r="78" spans="1:37" ht="15.75" x14ac:dyDescent="0.25">
      <c r="A78" s="113">
        <v>66</v>
      </c>
      <c r="B78" s="139">
        <f t="shared" ca="1" si="11"/>
        <v>0.43924635150773267</v>
      </c>
      <c r="C78" s="139">
        <f t="shared" ca="1" si="12"/>
        <v>0</v>
      </c>
      <c r="D78" s="140" cm="1">
        <f t="array" aca="1" ref="D78" ca="1">_xlfn.IFS(K78=1,$D$6,K78=2,$D$7,K78=3,$D$8)</f>
        <v>0.49615480029769293</v>
      </c>
      <c r="E78" s="140" cm="1">
        <f t="array" aca="1" ref="E78" ca="1">_xlfn.IFS(K78=1,$E$6,K78=2,$E$7,K78=3,$E$8)</f>
        <v>0.49615480029769293</v>
      </c>
      <c r="F78" s="140" cm="1">
        <f t="array" aca="1" ref="F78" ca="1">_xlfn.IFS(K78=1,$F$6,K78=2,$F$7,K78=3,$F$8)</f>
        <v>0.49615480029769293</v>
      </c>
      <c r="G78" s="123">
        <f t="shared" ca="1" si="13"/>
        <v>0.49615480029769293</v>
      </c>
      <c r="H78" s="171">
        <f t="shared" ca="1" si="14"/>
        <v>0.31444465429738927</v>
      </c>
      <c r="I78" s="171">
        <f t="shared" ca="1" si="15"/>
        <v>0.49261798838975601</v>
      </c>
      <c r="J78" s="171">
        <f t="shared" ca="1" si="16"/>
        <v>0.19293735731285463</v>
      </c>
      <c r="K78" s="113">
        <f t="shared" ca="1" si="17"/>
        <v>2</v>
      </c>
      <c r="AB78" s="151">
        <f t="shared" ref="AB78:AB141" ca="1" si="21">RANDBETWEEN(1,4)</f>
        <v>3</v>
      </c>
      <c r="AC78" s="81">
        <f t="shared" ca="1" si="18"/>
        <v>2</v>
      </c>
      <c r="AD78" s="81">
        <f t="shared" ca="1" si="19"/>
        <v>3</v>
      </c>
      <c r="AE78" s="81">
        <f t="shared" ca="1" si="20"/>
        <v>2</v>
      </c>
      <c r="AF78" s="81" cm="1">
        <f t="array" aca="1" ref="AF78" ca="1">_xlfn.IFS($AB78=1,1,$AB78=2,1,$AB78=3,2,$AB78=4,3)</f>
        <v>2</v>
      </c>
      <c r="AG78" s="81" cm="1">
        <f t="array" aca="1" ref="AG78" ca="1">_xlfn.IFS($AB78=1,1,$AB78=2,2,$AB78=3,3,$AB78=4,3)</f>
        <v>3</v>
      </c>
      <c r="AH78" s="81" cm="1">
        <f t="array" aca="1" ref="AH78" ca="1">_xlfn.IFS($AB78=1,1,$AB78=2,2,$AB78=3,2,$AB78=4,3)</f>
        <v>2</v>
      </c>
      <c r="AI78" s="81" cm="1">
        <f t="array" aca="1" ref="AI78" ca="1">_xlfn.IFS($AB78=1,2,$AB78=2,3,$AB78=3,3,$AB78=4,3)</f>
        <v>3</v>
      </c>
      <c r="AJ78" s="81" cm="1">
        <f t="array" aca="1" ref="AJ78" ca="1">_xlfn.IFS($AB78=1,1,$AB78=2,1,$AB78=3,1,$AB78=4,2)</f>
        <v>1</v>
      </c>
      <c r="AK78" s="152" cm="1">
        <f t="array" aca="1" ref="AK78" ca="1">_xlfn.IFS($AB78=1,1,$AB78=2,2,$AB78=3,3,$AB78=4,3)</f>
        <v>3</v>
      </c>
    </row>
    <row r="79" spans="1:37" ht="15.75" x14ac:dyDescent="0.25">
      <c r="A79" s="113">
        <v>67</v>
      </c>
      <c r="B79" s="139">
        <f t="shared" ca="1" si="11"/>
        <v>0.43924635150773267</v>
      </c>
      <c r="C79" s="139">
        <f t="shared" ca="1" si="12"/>
        <v>0</v>
      </c>
      <c r="D79" s="140" cm="1">
        <f t="array" aca="1" ref="D79" ca="1">_xlfn.IFS(K79=1,$D$6,K79=2,$D$7,K79=3,$D$8)</f>
        <v>0.49615480029769293</v>
      </c>
      <c r="E79" s="140" cm="1">
        <f t="array" aca="1" ref="E79" ca="1">_xlfn.IFS(K79=1,$E$6,K79=2,$E$7,K79=3,$E$8)</f>
        <v>0.49615480029769293</v>
      </c>
      <c r="F79" s="140" cm="1">
        <f t="array" aca="1" ref="F79" ca="1">_xlfn.IFS(K79=1,$F$6,K79=2,$F$7,K79=3,$F$8)</f>
        <v>0.49615480029769293</v>
      </c>
      <c r="G79" s="123">
        <f t="shared" ca="1" si="13"/>
        <v>0.49615480029769288</v>
      </c>
      <c r="H79" s="171">
        <f t="shared" ca="1" si="14"/>
        <v>0.31444465429738927</v>
      </c>
      <c r="I79" s="171">
        <f t="shared" ca="1" si="15"/>
        <v>0.49261798838975601</v>
      </c>
      <c r="J79" s="171">
        <f t="shared" ca="1" si="16"/>
        <v>0.19293735731285463</v>
      </c>
      <c r="K79" s="113">
        <f t="shared" ca="1" si="17"/>
        <v>2</v>
      </c>
      <c r="AB79" s="151">
        <f t="shared" ca="1" si="21"/>
        <v>3</v>
      </c>
      <c r="AC79" s="81">
        <f t="shared" ca="1" si="18"/>
        <v>2</v>
      </c>
      <c r="AD79" s="81">
        <f t="shared" ca="1" si="19"/>
        <v>2</v>
      </c>
      <c r="AE79" s="81">
        <f t="shared" ca="1" si="20"/>
        <v>2</v>
      </c>
      <c r="AF79" s="81" cm="1">
        <f t="array" aca="1" ref="AF79" ca="1">_xlfn.IFS($AB79=1,1,$AB79=2,1,$AB79=3,2,$AB79=4,3)</f>
        <v>2</v>
      </c>
      <c r="AG79" s="81" cm="1">
        <f t="array" aca="1" ref="AG79" ca="1">_xlfn.IFS($AB79=1,1,$AB79=2,2,$AB79=3,3,$AB79=4,3)</f>
        <v>3</v>
      </c>
      <c r="AH79" s="81" cm="1">
        <f t="array" aca="1" ref="AH79" ca="1">_xlfn.IFS($AB79=1,1,$AB79=2,2,$AB79=3,2,$AB79=4,3)</f>
        <v>2</v>
      </c>
      <c r="AI79" s="81" cm="1">
        <f t="array" aca="1" ref="AI79" ca="1">_xlfn.IFS($AB79=1,2,$AB79=2,3,$AB79=3,3,$AB79=4,3)</f>
        <v>3</v>
      </c>
      <c r="AJ79" s="81" cm="1">
        <f t="array" aca="1" ref="AJ79" ca="1">_xlfn.IFS($AB79=1,1,$AB79=2,1,$AB79=3,1,$AB79=4,2)</f>
        <v>1</v>
      </c>
      <c r="AK79" s="152" cm="1">
        <f t="array" aca="1" ref="AK79" ca="1">_xlfn.IFS($AB79=1,1,$AB79=2,2,$AB79=3,3,$AB79=4,3)</f>
        <v>3</v>
      </c>
    </row>
    <row r="80" spans="1:37" ht="15.75" x14ac:dyDescent="0.25">
      <c r="A80" s="113">
        <v>68</v>
      </c>
      <c r="B80" s="139">
        <f t="shared" ca="1" si="11"/>
        <v>0.43924635150773267</v>
      </c>
      <c r="C80" s="139">
        <f t="shared" ca="1" si="12"/>
        <v>0</v>
      </c>
      <c r="D80" s="140" cm="1">
        <f t="array" aca="1" ref="D80" ca="1">_xlfn.IFS(K80=1,$D$6,K80=2,$D$7,K80=3,$D$8)</f>
        <v>0.49615480029769293</v>
      </c>
      <c r="E80" s="140" cm="1">
        <f t="array" aca="1" ref="E80" ca="1">_xlfn.IFS(K80=1,$E$6,K80=2,$E$7,K80=3,$E$8)</f>
        <v>0.49615480029769293</v>
      </c>
      <c r="F80" s="140" cm="1">
        <f t="array" aca="1" ref="F80" ca="1">_xlfn.IFS(K80=1,$F$6,K80=2,$F$7,K80=3,$F$8)</f>
        <v>0.49615480029769293</v>
      </c>
      <c r="G80" s="123">
        <f t="shared" ca="1" si="13"/>
        <v>0.49615480029769288</v>
      </c>
      <c r="H80" s="171">
        <f t="shared" ca="1" si="14"/>
        <v>0.31444465429738927</v>
      </c>
      <c r="I80" s="171">
        <f t="shared" ca="1" si="15"/>
        <v>0.49261798838975601</v>
      </c>
      <c r="J80" s="171">
        <f t="shared" ca="1" si="16"/>
        <v>0.19293735731285463</v>
      </c>
      <c r="K80" s="113">
        <f t="shared" ca="1" si="17"/>
        <v>2</v>
      </c>
      <c r="AB80" s="151">
        <f t="shared" ca="1" si="21"/>
        <v>2</v>
      </c>
      <c r="AC80" s="81">
        <f t="shared" ca="1" si="18"/>
        <v>2</v>
      </c>
      <c r="AD80" s="81">
        <f t="shared" ca="1" si="19"/>
        <v>3</v>
      </c>
      <c r="AE80" s="81">
        <f t="shared" ca="1" si="20"/>
        <v>1</v>
      </c>
      <c r="AF80" s="81" cm="1">
        <f t="array" aca="1" ref="AF80" ca="1">_xlfn.IFS($AB80=1,1,$AB80=2,1,$AB80=3,2,$AB80=4,3)</f>
        <v>1</v>
      </c>
      <c r="AG80" s="81" cm="1">
        <f t="array" aca="1" ref="AG80" ca="1">_xlfn.IFS($AB80=1,1,$AB80=2,2,$AB80=3,3,$AB80=4,3)</f>
        <v>2</v>
      </c>
      <c r="AH80" s="81" cm="1">
        <f t="array" aca="1" ref="AH80" ca="1">_xlfn.IFS($AB80=1,1,$AB80=2,2,$AB80=3,2,$AB80=4,3)</f>
        <v>2</v>
      </c>
      <c r="AI80" s="81" cm="1">
        <f t="array" aca="1" ref="AI80" ca="1">_xlfn.IFS($AB80=1,2,$AB80=2,3,$AB80=3,3,$AB80=4,3)</f>
        <v>3</v>
      </c>
      <c r="AJ80" s="81" cm="1">
        <f t="array" aca="1" ref="AJ80" ca="1">_xlfn.IFS($AB80=1,1,$AB80=2,1,$AB80=3,1,$AB80=4,2)</f>
        <v>1</v>
      </c>
      <c r="AK80" s="152" cm="1">
        <f t="array" aca="1" ref="AK80" ca="1">_xlfn.IFS($AB80=1,1,$AB80=2,2,$AB80=3,3,$AB80=4,3)</f>
        <v>2</v>
      </c>
    </row>
    <row r="81" spans="1:37" ht="15.75" x14ac:dyDescent="0.25">
      <c r="A81" s="113">
        <v>69</v>
      </c>
      <c r="B81" s="139">
        <f t="shared" ca="1" si="11"/>
        <v>0.43924635150773267</v>
      </c>
      <c r="C81" s="139">
        <f t="shared" ca="1" si="12"/>
        <v>-3.5478961017648344E-2</v>
      </c>
      <c r="D81" s="140" cm="1">
        <f t="array" aca="1" ref="D81" ca="1">_xlfn.IFS(K81=1,$D$6,K81=2,$D$7,K81=3,$D$8)</f>
        <v>1</v>
      </c>
      <c r="E81" s="140" cm="1">
        <f t="array" aca="1" ref="E81" ca="1">_xlfn.IFS(K81=1,$E$6,K81=2,$E$7,K81=3,$E$8)</f>
        <v>0.87224013892334418</v>
      </c>
      <c r="F81" s="140" cm="1">
        <f t="array" aca="1" ref="F81" ca="1">_xlfn.IFS(K81=1,$F$6,K81=2,$F$7,K81=3,$F$8)</f>
        <v>0.74423220044653937</v>
      </c>
      <c r="G81" s="123">
        <f t="shared" ca="1" si="13"/>
        <v>0.88771603090789442</v>
      </c>
      <c r="H81" s="171">
        <f t="shared" ca="1" si="14"/>
        <v>0.31444465429738927</v>
      </c>
      <c r="I81" s="171">
        <f t="shared" ca="1" si="15"/>
        <v>0.49261798838975601</v>
      </c>
      <c r="J81" s="171">
        <f t="shared" ca="1" si="16"/>
        <v>0.19293735731285463</v>
      </c>
      <c r="K81" s="113">
        <f t="shared" ca="1" si="17"/>
        <v>3</v>
      </c>
      <c r="AB81" s="151">
        <f t="shared" ca="1" si="21"/>
        <v>1</v>
      </c>
      <c r="AC81" s="81">
        <f t="shared" ca="1" si="18"/>
        <v>3</v>
      </c>
      <c r="AD81" s="81">
        <f t="shared" ca="1" si="19"/>
        <v>2</v>
      </c>
      <c r="AE81" s="81">
        <f t="shared" ca="1" si="20"/>
        <v>1</v>
      </c>
      <c r="AF81" s="81" cm="1">
        <f t="array" aca="1" ref="AF81" ca="1">_xlfn.IFS($AB81=1,1,$AB81=2,1,$AB81=3,2,$AB81=4,3)</f>
        <v>1</v>
      </c>
      <c r="AG81" s="81" cm="1">
        <f t="array" aca="1" ref="AG81" ca="1">_xlfn.IFS($AB81=1,1,$AB81=2,2,$AB81=3,3,$AB81=4,3)</f>
        <v>1</v>
      </c>
      <c r="AH81" s="81" cm="1">
        <f t="array" aca="1" ref="AH81" ca="1">_xlfn.IFS($AB81=1,1,$AB81=2,2,$AB81=3,2,$AB81=4,3)</f>
        <v>1</v>
      </c>
      <c r="AI81" s="81" cm="1">
        <f t="array" aca="1" ref="AI81" ca="1">_xlfn.IFS($AB81=1,2,$AB81=2,3,$AB81=3,3,$AB81=4,3)</f>
        <v>2</v>
      </c>
      <c r="AJ81" s="81" cm="1">
        <f t="array" aca="1" ref="AJ81" ca="1">_xlfn.IFS($AB81=1,1,$AB81=2,1,$AB81=3,1,$AB81=4,2)</f>
        <v>1</v>
      </c>
      <c r="AK81" s="152" cm="1">
        <f t="array" aca="1" ref="AK81" ca="1">_xlfn.IFS($AB81=1,1,$AB81=2,2,$AB81=3,3,$AB81=4,3)</f>
        <v>1</v>
      </c>
    </row>
    <row r="82" spans="1:37" ht="15.75" x14ac:dyDescent="0.25">
      <c r="A82" s="113">
        <v>70</v>
      </c>
      <c r="B82" s="139">
        <f t="shared" ca="1" si="11"/>
        <v>0.40376739049008431</v>
      </c>
      <c r="C82" s="139">
        <f t="shared" ca="1" si="12"/>
        <v>4.0134681024256824E-2</v>
      </c>
      <c r="D82" s="140" cm="1">
        <f t="array" aca="1" ref="D82" ca="1">_xlfn.IFS(K82=1,$D$6,K82=2,$D$7,K82=3,$D$8)</f>
        <v>0.1783676507070206</v>
      </c>
      <c r="E82" s="140" cm="1">
        <f t="array" aca="1" ref="E82" ca="1">_xlfn.IFS(K82=1,$E$6,K82=2,$E$7,K82=3,$E$8)</f>
        <v>0.21309848672785911</v>
      </c>
      <c r="F82" s="140" cm="1">
        <f t="array" aca="1" ref="F82" ca="1">_xlfn.IFS(K82=1,$F$6,K82=2,$F$7,K82=3,$F$8)</f>
        <v>0.24807740014884647</v>
      </c>
      <c r="G82" s="123">
        <f t="shared" ca="1" si="13"/>
        <v>0.20892630011894764</v>
      </c>
      <c r="H82" s="171">
        <f t="shared" ca="1" si="14"/>
        <v>0.35549332464300365</v>
      </c>
      <c r="I82" s="171">
        <f t="shared" ca="1" si="15"/>
        <v>0.48147856973382419</v>
      </c>
      <c r="J82" s="171">
        <f t="shared" ca="1" si="16"/>
        <v>0.16302810562317221</v>
      </c>
      <c r="K82" s="113">
        <f t="shared" ca="1" si="17"/>
        <v>1</v>
      </c>
      <c r="AB82" s="151">
        <f t="shared" ca="1" si="21"/>
        <v>4</v>
      </c>
      <c r="AC82" s="81">
        <f t="shared" ca="1" si="18"/>
        <v>1</v>
      </c>
      <c r="AD82" s="81">
        <f t="shared" ca="1" si="19"/>
        <v>2</v>
      </c>
      <c r="AE82" s="81">
        <f t="shared" ca="1" si="20"/>
        <v>1</v>
      </c>
      <c r="AF82" s="81" cm="1">
        <f t="array" aca="1" ref="AF82" ca="1">_xlfn.IFS($AB82=1,1,$AB82=2,1,$AB82=3,2,$AB82=4,3)</f>
        <v>3</v>
      </c>
      <c r="AG82" s="81" cm="1">
        <f t="array" aca="1" ref="AG82" ca="1">_xlfn.IFS($AB82=1,1,$AB82=2,2,$AB82=3,3,$AB82=4,3)</f>
        <v>3</v>
      </c>
      <c r="AH82" s="81" cm="1">
        <f t="array" aca="1" ref="AH82" ca="1">_xlfn.IFS($AB82=1,1,$AB82=2,2,$AB82=3,2,$AB82=4,3)</f>
        <v>3</v>
      </c>
      <c r="AI82" s="81" cm="1">
        <f t="array" aca="1" ref="AI82" ca="1">_xlfn.IFS($AB82=1,2,$AB82=2,3,$AB82=3,3,$AB82=4,3)</f>
        <v>3</v>
      </c>
      <c r="AJ82" s="81" cm="1">
        <f t="array" aca="1" ref="AJ82" ca="1">_xlfn.IFS($AB82=1,1,$AB82=2,1,$AB82=3,1,$AB82=4,2)</f>
        <v>2</v>
      </c>
      <c r="AK82" s="152" cm="1">
        <f t="array" aca="1" ref="AK82" ca="1">_xlfn.IFS($AB82=1,1,$AB82=2,2,$AB82=3,3,$AB82=4,3)</f>
        <v>3</v>
      </c>
    </row>
    <row r="83" spans="1:37" ht="15.75" x14ac:dyDescent="0.25">
      <c r="A83" s="113">
        <v>71</v>
      </c>
      <c r="B83" s="139">
        <f t="shared" ca="1" si="11"/>
        <v>0.44390207151434113</v>
      </c>
      <c r="C83" s="139">
        <f t="shared" ca="1" si="12"/>
        <v>4.1658562995683567E-2</v>
      </c>
      <c r="D83" s="140" cm="1">
        <f t="array" aca="1" ref="D83" ca="1">_xlfn.IFS(K83=1,$D$6,K83=2,$D$7,K83=3,$D$8)</f>
        <v>0.1783676507070206</v>
      </c>
      <c r="E83" s="140" cm="1">
        <f t="array" aca="1" ref="E83" ca="1">_xlfn.IFS(K83=1,$E$6,K83=2,$E$7,K83=3,$E$8)</f>
        <v>0.21309848672785911</v>
      </c>
      <c r="F83" s="140" cm="1">
        <f t="array" aca="1" ref="F83" ca="1">_xlfn.IFS(K83=1,$F$6,K83=2,$F$7,K83=3,$F$8)</f>
        <v>0.24807740014884647</v>
      </c>
      <c r="G83" s="123">
        <f t="shared" ca="1" si="13"/>
        <v>0.20645445235496077</v>
      </c>
      <c r="H83" s="171">
        <f t="shared" ca="1" si="14"/>
        <v>0.30924490606604094</v>
      </c>
      <c r="I83" s="171">
        <f t="shared" ca="1" si="15"/>
        <v>0.4937060448392358</v>
      </c>
      <c r="J83" s="171">
        <f t="shared" ca="1" si="16"/>
        <v>0.19704904909472323</v>
      </c>
      <c r="K83" s="113">
        <f t="shared" ca="1" si="17"/>
        <v>1</v>
      </c>
      <c r="AB83" s="151">
        <f t="shared" ca="1" si="21"/>
        <v>1</v>
      </c>
      <c r="AC83" s="81">
        <f t="shared" ca="1" si="18"/>
        <v>1</v>
      </c>
      <c r="AD83" s="81">
        <f t="shared" ca="1" si="19"/>
        <v>2</v>
      </c>
      <c r="AE83" s="81">
        <f t="shared" ca="1" si="20"/>
        <v>2</v>
      </c>
      <c r="AF83" s="81" cm="1">
        <f t="array" aca="1" ref="AF83" ca="1">_xlfn.IFS($AB83=1,1,$AB83=2,1,$AB83=3,2,$AB83=4,3)</f>
        <v>1</v>
      </c>
      <c r="AG83" s="81" cm="1">
        <f t="array" aca="1" ref="AG83" ca="1">_xlfn.IFS($AB83=1,1,$AB83=2,2,$AB83=3,3,$AB83=4,3)</f>
        <v>1</v>
      </c>
      <c r="AH83" s="81" cm="1">
        <f t="array" aca="1" ref="AH83" ca="1">_xlfn.IFS($AB83=1,1,$AB83=2,2,$AB83=3,2,$AB83=4,3)</f>
        <v>1</v>
      </c>
      <c r="AI83" s="81" cm="1">
        <f t="array" aca="1" ref="AI83" ca="1">_xlfn.IFS($AB83=1,2,$AB83=2,3,$AB83=3,3,$AB83=4,3)</f>
        <v>2</v>
      </c>
      <c r="AJ83" s="81" cm="1">
        <f t="array" aca="1" ref="AJ83" ca="1">_xlfn.IFS($AB83=1,1,$AB83=2,1,$AB83=3,1,$AB83=4,2)</f>
        <v>1</v>
      </c>
      <c r="AK83" s="152" cm="1">
        <f t="array" aca="1" ref="AK83" ca="1">_xlfn.IFS($AB83=1,1,$AB83=2,2,$AB83=3,3,$AB83=4,3)</f>
        <v>1</v>
      </c>
    </row>
    <row r="84" spans="1:37" ht="15.75" x14ac:dyDescent="0.25">
      <c r="A84" s="113">
        <v>72</v>
      </c>
      <c r="B84" s="139">
        <f t="shared" ca="1" si="11"/>
        <v>0.48556063451002468</v>
      </c>
      <c r="C84" s="139">
        <f t="shared" ca="1" si="12"/>
        <v>-3.6032151598482019E-2</v>
      </c>
      <c r="D84" s="140" cm="1">
        <f t="array" aca="1" ref="D84" ca="1">_xlfn.IFS(K84=1,$D$6,K84=2,$D$7,K84=3,$D$8)</f>
        <v>1</v>
      </c>
      <c r="E84" s="140" cm="1">
        <f t="array" aca="1" ref="E84" ca="1">_xlfn.IFS(K84=1,$E$6,K84=2,$E$7,K84=3,$E$8)</f>
        <v>0.87224013892334418</v>
      </c>
      <c r="F84" s="140" cm="1">
        <f t="array" aca="1" ref="F84" ca="1">_xlfn.IFS(K84=1,$F$6,K84=2,$F$7,K84=3,$F$8)</f>
        <v>0.74423220044653937</v>
      </c>
      <c r="G84" s="123">
        <f t="shared" ca="1" si="13"/>
        <v>0.88652538260757485</v>
      </c>
      <c r="H84" s="171">
        <f t="shared" ca="1" si="14"/>
        <v>0.26464786076572833</v>
      </c>
      <c r="I84" s="171">
        <f t="shared" ca="1" si="15"/>
        <v>0.49958300944849376</v>
      </c>
      <c r="J84" s="171">
        <f t="shared" ca="1" si="16"/>
        <v>0.23576912978577777</v>
      </c>
      <c r="K84" s="113">
        <f t="shared" ca="1" si="17"/>
        <v>3</v>
      </c>
      <c r="AB84" s="151">
        <f t="shared" ca="1" si="21"/>
        <v>2</v>
      </c>
      <c r="AC84" s="81">
        <f t="shared" ca="1" si="18"/>
        <v>3</v>
      </c>
      <c r="AD84" s="81">
        <f t="shared" ca="1" si="19"/>
        <v>3</v>
      </c>
      <c r="AE84" s="81">
        <f t="shared" ca="1" si="20"/>
        <v>2</v>
      </c>
      <c r="AF84" s="81" cm="1">
        <f t="array" aca="1" ref="AF84" ca="1">_xlfn.IFS($AB84=1,1,$AB84=2,1,$AB84=3,2,$AB84=4,3)</f>
        <v>1</v>
      </c>
      <c r="AG84" s="81" cm="1">
        <f t="array" aca="1" ref="AG84" ca="1">_xlfn.IFS($AB84=1,1,$AB84=2,2,$AB84=3,3,$AB84=4,3)</f>
        <v>2</v>
      </c>
      <c r="AH84" s="81" cm="1">
        <f t="array" aca="1" ref="AH84" ca="1">_xlfn.IFS($AB84=1,1,$AB84=2,2,$AB84=3,2,$AB84=4,3)</f>
        <v>2</v>
      </c>
      <c r="AI84" s="81" cm="1">
        <f t="array" aca="1" ref="AI84" ca="1">_xlfn.IFS($AB84=1,2,$AB84=2,3,$AB84=3,3,$AB84=4,3)</f>
        <v>3</v>
      </c>
      <c r="AJ84" s="81" cm="1">
        <f t="array" aca="1" ref="AJ84" ca="1">_xlfn.IFS($AB84=1,1,$AB84=2,1,$AB84=3,1,$AB84=4,2)</f>
        <v>1</v>
      </c>
      <c r="AK84" s="152" cm="1">
        <f t="array" aca="1" ref="AK84" ca="1">_xlfn.IFS($AB84=1,1,$AB84=2,2,$AB84=3,3,$AB84=4,3)</f>
        <v>2</v>
      </c>
    </row>
    <row r="85" spans="1:37" ht="15.75" x14ac:dyDescent="0.25">
      <c r="A85" s="113">
        <v>73</v>
      </c>
      <c r="B85" s="139">
        <f t="shared" ca="1" si="11"/>
        <v>0.44952848291154268</v>
      </c>
      <c r="C85" s="139">
        <f t="shared" ca="1" si="12"/>
        <v>4.0639498836583327E-2</v>
      </c>
      <c r="D85" s="140" cm="1">
        <f t="array" aca="1" ref="D85" ca="1">_xlfn.IFS(K85=1,$D$6,K85=2,$D$7,K85=3,$D$8)</f>
        <v>0.1783676507070206</v>
      </c>
      <c r="E85" s="140" cm="1">
        <f t="array" aca="1" ref="E85" ca="1">_xlfn.IFS(K85=1,$E$6,K85=2,$E$7,K85=3,$E$8)</f>
        <v>0.21309848672785911</v>
      </c>
      <c r="F85" s="140" cm="1">
        <f t="array" aca="1" ref="F85" ca="1">_xlfn.IFS(K85=1,$F$6,K85=2,$F$7,K85=3,$F$8)</f>
        <v>0.24807740014884647</v>
      </c>
      <c r="G85" s="123">
        <f t="shared" ca="1" si="13"/>
        <v>0.21215399325045714</v>
      </c>
      <c r="H85" s="171">
        <f t="shared" ca="1" si="14"/>
        <v>0.30301889112566777</v>
      </c>
      <c r="I85" s="171">
        <f t="shared" ca="1" si="15"/>
        <v>0.4949052519255791</v>
      </c>
      <c r="J85" s="171">
        <f t="shared" ca="1" si="16"/>
        <v>0.20207585694875313</v>
      </c>
      <c r="K85" s="113">
        <f t="shared" ca="1" si="17"/>
        <v>1</v>
      </c>
      <c r="AB85" s="151">
        <f t="shared" ca="1" si="21"/>
        <v>3</v>
      </c>
      <c r="AC85" s="81">
        <f t="shared" ca="1" si="18"/>
        <v>1</v>
      </c>
      <c r="AD85" s="81">
        <f t="shared" ca="1" si="19"/>
        <v>2</v>
      </c>
      <c r="AE85" s="81">
        <f t="shared" ca="1" si="20"/>
        <v>1</v>
      </c>
      <c r="AF85" s="81" cm="1">
        <f t="array" aca="1" ref="AF85" ca="1">_xlfn.IFS($AB85=1,1,$AB85=2,1,$AB85=3,2,$AB85=4,3)</f>
        <v>2</v>
      </c>
      <c r="AG85" s="81" cm="1">
        <f t="array" aca="1" ref="AG85" ca="1">_xlfn.IFS($AB85=1,1,$AB85=2,2,$AB85=3,3,$AB85=4,3)</f>
        <v>3</v>
      </c>
      <c r="AH85" s="81" cm="1">
        <f t="array" aca="1" ref="AH85" ca="1">_xlfn.IFS($AB85=1,1,$AB85=2,2,$AB85=3,2,$AB85=4,3)</f>
        <v>2</v>
      </c>
      <c r="AI85" s="81" cm="1">
        <f t="array" aca="1" ref="AI85" ca="1">_xlfn.IFS($AB85=1,2,$AB85=2,3,$AB85=3,3,$AB85=4,3)</f>
        <v>3</v>
      </c>
      <c r="AJ85" s="81" cm="1">
        <f t="array" aca="1" ref="AJ85" ca="1">_xlfn.IFS($AB85=1,1,$AB85=2,1,$AB85=3,1,$AB85=4,2)</f>
        <v>1</v>
      </c>
      <c r="AK85" s="152" cm="1">
        <f t="array" aca="1" ref="AK85" ca="1">_xlfn.IFS($AB85=1,1,$AB85=2,2,$AB85=3,3,$AB85=4,3)</f>
        <v>3</v>
      </c>
    </row>
    <row r="86" spans="1:37" ht="15.75" x14ac:dyDescent="0.25">
      <c r="A86" s="113">
        <v>74</v>
      </c>
      <c r="B86" s="139">
        <f t="shared" ca="1" si="11"/>
        <v>0.49016798174812604</v>
      </c>
      <c r="C86" s="139">
        <f t="shared" ca="1" si="12"/>
        <v>4.1545622123801119E-2</v>
      </c>
      <c r="D86" s="140" cm="1">
        <f t="array" aca="1" ref="D86" ca="1">_xlfn.IFS(K86=1,$D$6,K86=2,$D$7,K86=3,$D$8)</f>
        <v>0.1783676507070206</v>
      </c>
      <c r="E86" s="140" cm="1">
        <f t="array" aca="1" ref="E86" ca="1">_xlfn.IFS(K86=1,$E$6,K86=2,$E$7,K86=3,$E$8)</f>
        <v>0.21309848672785911</v>
      </c>
      <c r="F86" s="140" cm="1">
        <f t="array" aca="1" ref="F86" ca="1">_xlfn.IFS(K86=1,$F$6,K86=2,$F$7,K86=3,$F$8)</f>
        <v>0.24807740014884647</v>
      </c>
      <c r="G86" s="123">
        <f t="shared" ca="1" si="13"/>
        <v>0.2096427812136395</v>
      </c>
      <c r="H86" s="171">
        <f t="shared" ca="1" si="14"/>
        <v>0.25992868683477915</v>
      </c>
      <c r="I86" s="171">
        <f t="shared" ca="1" si="15"/>
        <v>0.49980666283418962</v>
      </c>
      <c r="J86" s="171">
        <f t="shared" ca="1" si="16"/>
        <v>0.24026465033103123</v>
      </c>
      <c r="K86" s="113">
        <f t="shared" ca="1" si="17"/>
        <v>1</v>
      </c>
      <c r="AB86" s="151">
        <f t="shared" ca="1" si="21"/>
        <v>1</v>
      </c>
      <c r="AC86" s="81">
        <f t="shared" ca="1" si="18"/>
        <v>1</v>
      </c>
      <c r="AD86" s="81">
        <f t="shared" ca="1" si="19"/>
        <v>2</v>
      </c>
      <c r="AE86" s="81">
        <f t="shared" ca="1" si="20"/>
        <v>2</v>
      </c>
      <c r="AF86" s="81" cm="1">
        <f t="array" aca="1" ref="AF86" ca="1">_xlfn.IFS($AB86=1,1,$AB86=2,1,$AB86=3,2,$AB86=4,3)</f>
        <v>1</v>
      </c>
      <c r="AG86" s="81" cm="1">
        <f t="array" aca="1" ref="AG86" ca="1">_xlfn.IFS($AB86=1,1,$AB86=2,2,$AB86=3,3,$AB86=4,3)</f>
        <v>1</v>
      </c>
      <c r="AH86" s="81" cm="1">
        <f t="array" aca="1" ref="AH86" ca="1">_xlfn.IFS($AB86=1,1,$AB86=2,2,$AB86=3,2,$AB86=4,3)</f>
        <v>1</v>
      </c>
      <c r="AI86" s="81" cm="1">
        <f t="array" aca="1" ref="AI86" ca="1">_xlfn.IFS($AB86=1,2,$AB86=2,3,$AB86=3,3,$AB86=4,3)</f>
        <v>2</v>
      </c>
      <c r="AJ86" s="81" cm="1">
        <f t="array" aca="1" ref="AJ86" ca="1">_xlfn.IFS($AB86=1,1,$AB86=2,1,$AB86=3,1,$AB86=4,2)</f>
        <v>1</v>
      </c>
      <c r="AK86" s="152" cm="1">
        <f t="array" aca="1" ref="AK86" ca="1">_xlfn.IFS($AB86=1,1,$AB86=2,2,$AB86=3,3,$AB86=4,3)</f>
        <v>1</v>
      </c>
    </row>
    <row r="87" spans="1:37" ht="15.75" x14ac:dyDescent="0.25">
      <c r="A87" s="113">
        <v>75</v>
      </c>
      <c r="B87" s="139">
        <f t="shared" ca="1" si="11"/>
        <v>0.53171360387192712</v>
      </c>
      <c r="C87" s="139">
        <f t="shared" ca="1" si="12"/>
        <v>0</v>
      </c>
      <c r="D87" s="140" cm="1">
        <f t="array" aca="1" ref="D87" ca="1">_xlfn.IFS(K87=1,$D$6,K87=2,$D$7,K87=3,$D$8)</f>
        <v>0.49615480029769293</v>
      </c>
      <c r="E87" s="140" cm="1">
        <f t="array" aca="1" ref="E87" ca="1">_xlfn.IFS(K87=1,$E$6,K87=2,$E$7,K87=3,$E$8)</f>
        <v>0.49615480029769293</v>
      </c>
      <c r="F87" s="140" cm="1">
        <f t="array" aca="1" ref="F87" ca="1">_xlfn.IFS(K87=1,$F$6,K87=2,$F$7,K87=3,$F$8)</f>
        <v>0.49615480029769293</v>
      </c>
      <c r="G87" s="123">
        <f t="shared" ca="1" si="13"/>
        <v>0.49615480029769293</v>
      </c>
      <c r="H87" s="171">
        <f t="shared" ca="1" si="14"/>
        <v>0.21929214879861839</v>
      </c>
      <c r="I87" s="171">
        <f t="shared" ca="1" si="15"/>
        <v>0.49798849465890899</v>
      </c>
      <c r="J87" s="171">
        <f t="shared" ca="1" si="16"/>
        <v>0.28271935654247266</v>
      </c>
      <c r="K87" s="113">
        <f t="shared" ca="1" si="17"/>
        <v>2</v>
      </c>
      <c r="AB87" s="151">
        <f t="shared" ca="1" si="21"/>
        <v>4</v>
      </c>
      <c r="AC87" s="81">
        <f t="shared" ca="1" si="18"/>
        <v>2</v>
      </c>
      <c r="AD87" s="81">
        <f t="shared" ca="1" si="19"/>
        <v>3</v>
      </c>
      <c r="AE87" s="81">
        <f t="shared" ca="1" si="20"/>
        <v>1</v>
      </c>
      <c r="AF87" s="81" cm="1">
        <f t="array" aca="1" ref="AF87" ca="1">_xlfn.IFS($AB87=1,1,$AB87=2,1,$AB87=3,2,$AB87=4,3)</f>
        <v>3</v>
      </c>
      <c r="AG87" s="81" cm="1">
        <f t="array" aca="1" ref="AG87" ca="1">_xlfn.IFS($AB87=1,1,$AB87=2,2,$AB87=3,3,$AB87=4,3)</f>
        <v>3</v>
      </c>
      <c r="AH87" s="81" cm="1">
        <f t="array" aca="1" ref="AH87" ca="1">_xlfn.IFS($AB87=1,1,$AB87=2,2,$AB87=3,2,$AB87=4,3)</f>
        <v>3</v>
      </c>
      <c r="AI87" s="81" cm="1">
        <f t="array" aca="1" ref="AI87" ca="1">_xlfn.IFS($AB87=1,2,$AB87=2,3,$AB87=3,3,$AB87=4,3)</f>
        <v>3</v>
      </c>
      <c r="AJ87" s="81" cm="1">
        <f t="array" aca="1" ref="AJ87" ca="1">_xlfn.IFS($AB87=1,1,$AB87=2,1,$AB87=3,1,$AB87=4,2)</f>
        <v>2</v>
      </c>
      <c r="AK87" s="152" cm="1">
        <f t="array" aca="1" ref="AK87" ca="1">_xlfn.IFS($AB87=1,1,$AB87=2,2,$AB87=3,3,$AB87=4,3)</f>
        <v>3</v>
      </c>
    </row>
    <row r="88" spans="1:37" ht="15.75" x14ac:dyDescent="0.25">
      <c r="A88" s="113">
        <v>76</v>
      </c>
      <c r="B88" s="139">
        <f t="shared" ca="1" si="11"/>
        <v>0.53171360387192712</v>
      </c>
      <c r="C88" s="139">
        <f t="shared" ca="1" si="12"/>
        <v>-3.6854006515617078E-2</v>
      </c>
      <c r="D88" s="140" cm="1">
        <f t="array" aca="1" ref="D88" ca="1">_xlfn.IFS(K88=1,$D$6,K88=2,$D$7,K88=3,$D$8)</f>
        <v>1</v>
      </c>
      <c r="E88" s="140" cm="1">
        <f t="array" aca="1" ref="E88" ca="1">_xlfn.IFS(K88=1,$E$6,K88=2,$E$7,K88=3,$E$8)</f>
        <v>0.87224013892334418</v>
      </c>
      <c r="F88" s="140" cm="1">
        <f t="array" aca="1" ref="F88" ca="1">_xlfn.IFS(K88=1,$F$6,K88=2,$F$7,K88=3,$F$8)</f>
        <v>0.74423220044653937</v>
      </c>
      <c r="G88" s="123">
        <f t="shared" ca="1" si="13"/>
        <v>0.86406655139056632</v>
      </c>
      <c r="H88" s="171">
        <f t="shared" ca="1" si="14"/>
        <v>0.21929214879861839</v>
      </c>
      <c r="I88" s="171">
        <f t="shared" ca="1" si="15"/>
        <v>0.49798849465890899</v>
      </c>
      <c r="J88" s="171">
        <f t="shared" ca="1" si="16"/>
        <v>0.28271935654247266</v>
      </c>
      <c r="K88" s="113">
        <f t="shared" ca="1" si="17"/>
        <v>3</v>
      </c>
      <c r="AB88" s="151">
        <f t="shared" ca="1" si="21"/>
        <v>2</v>
      </c>
      <c r="AC88" s="81">
        <f t="shared" ca="1" si="18"/>
        <v>3</v>
      </c>
      <c r="AD88" s="81">
        <f t="shared" ca="1" si="19"/>
        <v>3</v>
      </c>
      <c r="AE88" s="81">
        <f t="shared" ca="1" si="20"/>
        <v>1</v>
      </c>
      <c r="AF88" s="81" cm="1">
        <f t="array" aca="1" ref="AF88" ca="1">_xlfn.IFS($AB88=1,1,$AB88=2,1,$AB88=3,2,$AB88=4,3)</f>
        <v>1</v>
      </c>
      <c r="AG88" s="81" cm="1">
        <f t="array" aca="1" ref="AG88" ca="1">_xlfn.IFS($AB88=1,1,$AB88=2,2,$AB88=3,3,$AB88=4,3)</f>
        <v>2</v>
      </c>
      <c r="AH88" s="81" cm="1">
        <f t="array" aca="1" ref="AH88" ca="1">_xlfn.IFS($AB88=1,1,$AB88=2,2,$AB88=3,2,$AB88=4,3)</f>
        <v>2</v>
      </c>
      <c r="AI88" s="81" cm="1">
        <f t="array" aca="1" ref="AI88" ca="1">_xlfn.IFS($AB88=1,2,$AB88=2,3,$AB88=3,3,$AB88=4,3)</f>
        <v>3</v>
      </c>
      <c r="AJ88" s="81" cm="1">
        <f t="array" aca="1" ref="AJ88" ca="1">_xlfn.IFS($AB88=1,1,$AB88=2,1,$AB88=3,1,$AB88=4,2)</f>
        <v>1</v>
      </c>
      <c r="AK88" s="152" cm="1">
        <f t="array" aca="1" ref="AK88" ca="1">_xlfn.IFS($AB88=1,1,$AB88=2,2,$AB88=3,3,$AB88=4,3)</f>
        <v>2</v>
      </c>
    </row>
    <row r="89" spans="1:37" ht="15.75" x14ac:dyDescent="0.25">
      <c r="A89" s="113">
        <v>77</v>
      </c>
      <c r="B89" s="139">
        <f t="shared" ca="1" si="11"/>
        <v>0.49485959735631002</v>
      </c>
      <c r="C89" s="139">
        <f t="shared" ca="1" si="12"/>
        <v>0</v>
      </c>
      <c r="D89" s="140" cm="1">
        <f t="array" aca="1" ref="D89" ca="1">_xlfn.IFS(K89=1,$D$6,K89=2,$D$7,K89=3,$D$8)</f>
        <v>0.49615480029769293</v>
      </c>
      <c r="E89" s="140" cm="1">
        <f t="array" aca="1" ref="E89" ca="1">_xlfn.IFS(K89=1,$E$6,K89=2,$E$7,K89=3,$E$8)</f>
        <v>0.49615480029769293</v>
      </c>
      <c r="F89" s="140" cm="1">
        <f t="array" aca="1" ref="F89" ca="1">_xlfn.IFS(K89=1,$F$6,K89=2,$F$7,K89=3,$F$8)</f>
        <v>0.49615480029769293</v>
      </c>
      <c r="G89" s="123">
        <f t="shared" ca="1" si="13"/>
        <v>0.49615480029769293</v>
      </c>
      <c r="H89" s="171">
        <f t="shared" ca="1" si="14"/>
        <v>0.25516682638302923</v>
      </c>
      <c r="I89" s="171">
        <f t="shared" ca="1" si="15"/>
        <v>0.49994715252132149</v>
      </c>
      <c r="J89" s="171">
        <f t="shared" ca="1" si="16"/>
        <v>0.24488602109564928</v>
      </c>
      <c r="K89" s="113">
        <f t="shared" ca="1" si="17"/>
        <v>2</v>
      </c>
      <c r="AB89" s="151">
        <f t="shared" ca="1" si="21"/>
        <v>1</v>
      </c>
      <c r="AC89" s="81">
        <f t="shared" ca="1" si="18"/>
        <v>2</v>
      </c>
      <c r="AD89" s="81">
        <f t="shared" ca="1" si="19"/>
        <v>3</v>
      </c>
      <c r="AE89" s="81">
        <f t="shared" ca="1" si="20"/>
        <v>2</v>
      </c>
      <c r="AF89" s="81" cm="1">
        <f t="array" aca="1" ref="AF89" ca="1">_xlfn.IFS($AB89=1,1,$AB89=2,1,$AB89=3,2,$AB89=4,3)</f>
        <v>1</v>
      </c>
      <c r="AG89" s="81" cm="1">
        <f t="array" aca="1" ref="AG89" ca="1">_xlfn.IFS($AB89=1,1,$AB89=2,2,$AB89=3,3,$AB89=4,3)</f>
        <v>1</v>
      </c>
      <c r="AH89" s="81" cm="1">
        <f t="array" aca="1" ref="AH89" ca="1">_xlfn.IFS($AB89=1,1,$AB89=2,2,$AB89=3,2,$AB89=4,3)</f>
        <v>1</v>
      </c>
      <c r="AI89" s="81" cm="1">
        <f t="array" aca="1" ref="AI89" ca="1">_xlfn.IFS($AB89=1,2,$AB89=2,3,$AB89=3,3,$AB89=4,3)</f>
        <v>2</v>
      </c>
      <c r="AJ89" s="81" cm="1">
        <f t="array" aca="1" ref="AJ89" ca="1">_xlfn.IFS($AB89=1,1,$AB89=2,1,$AB89=3,1,$AB89=4,2)</f>
        <v>1</v>
      </c>
      <c r="AK89" s="152" cm="1">
        <f t="array" aca="1" ref="AK89" ca="1">_xlfn.IFS($AB89=1,1,$AB89=2,2,$AB89=3,3,$AB89=4,3)</f>
        <v>1</v>
      </c>
    </row>
    <row r="90" spans="1:37" ht="15.75" x14ac:dyDescent="0.25">
      <c r="A90" s="113">
        <v>78</v>
      </c>
      <c r="B90" s="139">
        <f t="shared" ca="1" si="11"/>
        <v>0.49485959735631002</v>
      </c>
      <c r="C90" s="139">
        <f t="shared" ca="1" si="12"/>
        <v>-3.6597067217521172E-2</v>
      </c>
      <c r="D90" s="140" cm="1">
        <f t="array" aca="1" ref="D90" ca="1">_xlfn.IFS(K90=1,$D$6,K90=2,$D$7,K90=3,$D$8)</f>
        <v>1</v>
      </c>
      <c r="E90" s="140" cm="1">
        <f t="array" aca="1" ref="E90" ca="1">_xlfn.IFS(K90=1,$E$6,K90=2,$E$7,K90=3,$E$8)</f>
        <v>0.87224013892334418</v>
      </c>
      <c r="F90" s="140" cm="1">
        <f t="array" aca="1" ref="F90" ca="1">_xlfn.IFS(K90=1,$F$6,K90=2,$F$7,K90=3,$F$8)</f>
        <v>0.74423220044653937</v>
      </c>
      <c r="G90" s="123">
        <f t="shared" ca="1" si="13"/>
        <v>0.87349286249116964</v>
      </c>
      <c r="H90" s="171">
        <f t="shared" ca="1" si="14"/>
        <v>0.25516682638302923</v>
      </c>
      <c r="I90" s="171">
        <f t="shared" ca="1" si="15"/>
        <v>0.49994715252132149</v>
      </c>
      <c r="J90" s="171">
        <f t="shared" ca="1" si="16"/>
        <v>0.24488602109564928</v>
      </c>
      <c r="K90" s="113">
        <f t="shared" ca="1" si="17"/>
        <v>3</v>
      </c>
      <c r="AB90" s="151">
        <f t="shared" ca="1" si="21"/>
        <v>2</v>
      </c>
      <c r="AC90" s="81">
        <f t="shared" ca="1" si="18"/>
        <v>3</v>
      </c>
      <c r="AD90" s="81">
        <f t="shared" ca="1" si="19"/>
        <v>2</v>
      </c>
      <c r="AE90" s="81">
        <f t="shared" ca="1" si="20"/>
        <v>1</v>
      </c>
      <c r="AF90" s="81" cm="1">
        <f t="array" aca="1" ref="AF90" ca="1">_xlfn.IFS($AB90=1,1,$AB90=2,1,$AB90=3,2,$AB90=4,3)</f>
        <v>1</v>
      </c>
      <c r="AG90" s="81" cm="1">
        <f t="array" aca="1" ref="AG90" ca="1">_xlfn.IFS($AB90=1,1,$AB90=2,2,$AB90=3,3,$AB90=4,3)</f>
        <v>2</v>
      </c>
      <c r="AH90" s="81" cm="1">
        <f t="array" aca="1" ref="AH90" ca="1">_xlfn.IFS($AB90=1,1,$AB90=2,2,$AB90=3,2,$AB90=4,3)</f>
        <v>2</v>
      </c>
      <c r="AI90" s="81" cm="1">
        <f t="array" aca="1" ref="AI90" ca="1">_xlfn.IFS($AB90=1,2,$AB90=2,3,$AB90=3,3,$AB90=4,3)</f>
        <v>3</v>
      </c>
      <c r="AJ90" s="81" cm="1">
        <f t="array" aca="1" ref="AJ90" ca="1">_xlfn.IFS($AB90=1,1,$AB90=2,1,$AB90=3,1,$AB90=4,2)</f>
        <v>1</v>
      </c>
      <c r="AK90" s="152" cm="1">
        <f t="array" aca="1" ref="AK90" ca="1">_xlfn.IFS($AB90=1,1,$AB90=2,2,$AB90=3,3,$AB90=4,3)</f>
        <v>2</v>
      </c>
    </row>
    <row r="91" spans="1:37" ht="15.75" x14ac:dyDescent="0.25">
      <c r="A91" s="113">
        <v>79</v>
      </c>
      <c r="B91" s="139">
        <f t="shared" ca="1" si="11"/>
        <v>0.45826253013878887</v>
      </c>
      <c r="C91" s="139">
        <f t="shared" ca="1" si="12"/>
        <v>4.0650103150613168E-2</v>
      </c>
      <c r="D91" s="140" cm="1">
        <f t="array" aca="1" ref="D91" ca="1">_xlfn.IFS(K91=1,$D$6,K91=2,$D$7,K91=3,$D$8)</f>
        <v>0.1783676507070206</v>
      </c>
      <c r="E91" s="140" cm="1">
        <f t="array" aca="1" ref="E91" ca="1">_xlfn.IFS(K91=1,$E$6,K91=2,$E$7,K91=3,$E$8)</f>
        <v>0.21309848672785911</v>
      </c>
      <c r="F91" s="140" cm="1">
        <f t="array" aca="1" ref="F91" ca="1">_xlfn.IFS(K91=1,$F$6,K91=2,$F$7,K91=3,$F$8)</f>
        <v>0.24807740014884647</v>
      </c>
      <c r="G91" s="123">
        <f t="shared" ca="1" si="13"/>
        <v>0.21280217645270713</v>
      </c>
      <c r="H91" s="171">
        <f t="shared" ca="1" si="14"/>
        <v>0.29347948625162668</v>
      </c>
      <c r="I91" s="171">
        <f t="shared" ca="1" si="15"/>
        <v>0.49651596721916902</v>
      </c>
      <c r="J91" s="171">
        <f t="shared" ca="1" si="16"/>
        <v>0.21000454652920439</v>
      </c>
      <c r="K91" s="113">
        <f t="shared" ca="1" si="17"/>
        <v>1</v>
      </c>
      <c r="AB91" s="151">
        <f t="shared" ca="1" si="21"/>
        <v>3</v>
      </c>
      <c r="AC91" s="81">
        <f t="shared" ca="1" si="18"/>
        <v>1</v>
      </c>
      <c r="AD91" s="81">
        <f t="shared" ca="1" si="19"/>
        <v>3</v>
      </c>
      <c r="AE91" s="81">
        <f t="shared" ca="1" si="20"/>
        <v>2</v>
      </c>
      <c r="AF91" s="81" cm="1">
        <f t="array" aca="1" ref="AF91" ca="1">_xlfn.IFS($AB91=1,1,$AB91=2,1,$AB91=3,2,$AB91=4,3)</f>
        <v>2</v>
      </c>
      <c r="AG91" s="81" cm="1">
        <f t="array" aca="1" ref="AG91" ca="1">_xlfn.IFS($AB91=1,1,$AB91=2,2,$AB91=3,3,$AB91=4,3)</f>
        <v>3</v>
      </c>
      <c r="AH91" s="81" cm="1">
        <f t="array" aca="1" ref="AH91" ca="1">_xlfn.IFS($AB91=1,1,$AB91=2,2,$AB91=3,2,$AB91=4,3)</f>
        <v>2</v>
      </c>
      <c r="AI91" s="81" cm="1">
        <f t="array" aca="1" ref="AI91" ca="1">_xlfn.IFS($AB91=1,2,$AB91=2,3,$AB91=3,3,$AB91=4,3)</f>
        <v>3</v>
      </c>
      <c r="AJ91" s="81" cm="1">
        <f t="array" aca="1" ref="AJ91" ca="1">_xlfn.IFS($AB91=1,1,$AB91=2,1,$AB91=3,1,$AB91=4,2)</f>
        <v>1</v>
      </c>
      <c r="AK91" s="152" cm="1">
        <f t="array" aca="1" ref="AK91" ca="1">_xlfn.IFS($AB91=1,1,$AB91=2,2,$AB91=3,3,$AB91=4,3)</f>
        <v>3</v>
      </c>
    </row>
    <row r="92" spans="1:37" ht="15.75" x14ac:dyDescent="0.25">
      <c r="A92" s="113">
        <v>80</v>
      </c>
      <c r="B92" s="139">
        <f t="shared" ca="1" si="11"/>
        <v>0.49891263328940205</v>
      </c>
      <c r="C92" s="139">
        <f t="shared" ca="1" si="12"/>
        <v>-3.6213009379177256E-2</v>
      </c>
      <c r="D92" s="140" cm="1">
        <f t="array" aca="1" ref="D92" ca="1">_xlfn.IFS(K92=1,$D$6,K92=2,$D$7,K92=3,$D$8)</f>
        <v>1</v>
      </c>
      <c r="E92" s="140" cm="1">
        <f t="array" aca="1" ref="E92" ca="1">_xlfn.IFS(K92=1,$E$6,K92=2,$E$7,K92=3,$E$8)</f>
        <v>0.87224013892334418</v>
      </c>
      <c r="F92" s="140" cm="1">
        <f t="array" aca="1" ref="F92" ca="1">_xlfn.IFS(K92=1,$F$6,K92=2,$F$7,K92=3,$F$8)</f>
        <v>0.74423220044653937</v>
      </c>
      <c r="G92" s="123">
        <f t="shared" ca="1" si="13"/>
        <v>0.88285278824374069</v>
      </c>
      <c r="H92" s="171">
        <f t="shared" ca="1" si="14"/>
        <v>0.25108854907696126</v>
      </c>
      <c r="I92" s="171">
        <f t="shared" ca="1" si="15"/>
        <v>0.49999763526727337</v>
      </c>
      <c r="J92" s="171">
        <f t="shared" ca="1" si="16"/>
        <v>0.24891381565576537</v>
      </c>
      <c r="K92" s="113">
        <f t="shared" ca="1" si="17"/>
        <v>3</v>
      </c>
      <c r="AB92" s="151">
        <f t="shared" ca="1" si="21"/>
        <v>2</v>
      </c>
      <c r="AC92" s="81">
        <f t="shared" ca="1" si="18"/>
        <v>3</v>
      </c>
      <c r="AD92" s="81">
        <f t="shared" ca="1" si="19"/>
        <v>2</v>
      </c>
      <c r="AE92" s="81">
        <f t="shared" ca="1" si="20"/>
        <v>2</v>
      </c>
      <c r="AF92" s="81" cm="1">
        <f t="array" aca="1" ref="AF92" ca="1">_xlfn.IFS($AB92=1,1,$AB92=2,1,$AB92=3,2,$AB92=4,3)</f>
        <v>1</v>
      </c>
      <c r="AG92" s="81" cm="1">
        <f t="array" aca="1" ref="AG92" ca="1">_xlfn.IFS($AB92=1,1,$AB92=2,2,$AB92=3,3,$AB92=4,3)</f>
        <v>2</v>
      </c>
      <c r="AH92" s="81" cm="1">
        <f t="array" aca="1" ref="AH92" ca="1">_xlfn.IFS($AB92=1,1,$AB92=2,2,$AB92=3,2,$AB92=4,3)</f>
        <v>2</v>
      </c>
      <c r="AI92" s="81" cm="1">
        <f t="array" aca="1" ref="AI92" ca="1">_xlfn.IFS($AB92=1,2,$AB92=2,3,$AB92=3,3,$AB92=4,3)</f>
        <v>3</v>
      </c>
      <c r="AJ92" s="81" cm="1">
        <f t="array" aca="1" ref="AJ92" ca="1">_xlfn.IFS($AB92=1,1,$AB92=2,1,$AB92=3,1,$AB92=4,2)</f>
        <v>1</v>
      </c>
      <c r="AK92" s="81" cm="1">
        <f t="array" aca="1" ref="AK92" ca="1">_xlfn.IFS($AB92=1,1,$AB92=2,1,$AB92=3,2,$AB92=4,3)</f>
        <v>1</v>
      </c>
    </row>
    <row r="93" spans="1:37" ht="15.75" x14ac:dyDescent="0.25">
      <c r="A93" s="113">
        <v>81</v>
      </c>
      <c r="B93" s="139">
        <f t="shared" ca="1" si="11"/>
        <v>0.46269962391022479</v>
      </c>
      <c r="C93" s="139">
        <f t="shared" ca="1" si="12"/>
        <v>4.0654836956595761E-2</v>
      </c>
      <c r="D93" s="140" cm="1">
        <f t="array" aca="1" ref="D93" ca="1">_xlfn.IFS(K93=1,$D$6,K93=2,$D$7,K93=3,$D$8)</f>
        <v>0.1783676507070206</v>
      </c>
      <c r="E93" s="140" cm="1">
        <f t="array" aca="1" ref="E93" ca="1">_xlfn.IFS(K93=1,$E$6,K93=2,$E$7,K93=3,$E$8)</f>
        <v>0.21309848672785911</v>
      </c>
      <c r="F93" s="140" cm="1">
        <f t="array" aca="1" ref="F93" ca="1">_xlfn.IFS(K93=1,$F$6,K93=2,$F$7,K93=3,$F$8)</f>
        <v>0.24807740014884647</v>
      </c>
      <c r="G93" s="123">
        <f t="shared" ca="1" si="13"/>
        <v>0.21308470631026752</v>
      </c>
      <c r="H93" s="171">
        <f t="shared" ca="1" si="14"/>
        <v>0.28869169414621387</v>
      </c>
      <c r="I93" s="171">
        <f t="shared" ca="1" si="15"/>
        <v>0.49721736388712268</v>
      </c>
      <c r="J93" s="171">
        <f t="shared" ca="1" si="16"/>
        <v>0.21409094196666345</v>
      </c>
      <c r="K93" s="113">
        <f t="shared" ca="1" si="17"/>
        <v>1</v>
      </c>
      <c r="AB93" s="151">
        <f t="shared" ca="1" si="21"/>
        <v>2</v>
      </c>
      <c r="AC93" s="81">
        <f t="shared" ca="1" si="18"/>
        <v>1</v>
      </c>
      <c r="AD93" s="81">
        <f t="shared" ca="1" si="19"/>
        <v>2</v>
      </c>
      <c r="AE93" s="81">
        <f t="shared" ca="1" si="20"/>
        <v>2</v>
      </c>
      <c r="AF93" s="81" cm="1">
        <f t="array" aca="1" ref="AF93" ca="1">_xlfn.IFS($AB93=1,1,$AB93=2,1,$AB93=3,2,$AB93=4,3)</f>
        <v>1</v>
      </c>
      <c r="AG93" s="81" cm="1">
        <f t="array" aca="1" ref="AG93" ca="1">_xlfn.IFS($AB93=1,1,$AB93=2,2,$AB93=3,3,$AB93=4,3)</f>
        <v>2</v>
      </c>
      <c r="AH93" s="81" cm="1">
        <f t="array" aca="1" ref="AH93" ca="1">_xlfn.IFS($AB93=1,1,$AB93=2,2,$AB93=3,2,$AB93=4,3)</f>
        <v>2</v>
      </c>
      <c r="AI93" s="81" cm="1">
        <f t="array" aca="1" ref="AI93" ca="1">_xlfn.IFS($AB93=1,2,$AB93=2,3,$AB93=3,3,$AB93=4,3)</f>
        <v>3</v>
      </c>
      <c r="AJ93" s="81" cm="1">
        <f t="array" aca="1" ref="AJ93" ca="1">_xlfn.IFS($AB93=1,1,$AB93=2,1,$AB93=3,1,$AB93=4,2)</f>
        <v>1</v>
      </c>
      <c r="AK93" s="81" cm="1">
        <f t="array" aca="1" ref="AK93" ca="1">_xlfn.IFS(AB93=1,1,AB93=2,1,AB93=3,2,AB93=4,3)</f>
        <v>1</v>
      </c>
    </row>
    <row r="94" spans="1:37" ht="15.75" x14ac:dyDescent="0.25">
      <c r="A94" s="113">
        <v>82</v>
      </c>
      <c r="B94" s="139">
        <f t="shared" ca="1" si="11"/>
        <v>0.50335446086682056</v>
      </c>
      <c r="C94" s="139">
        <f t="shared" ca="1" si="12"/>
        <v>4.1382539685159217E-2</v>
      </c>
      <c r="D94" s="140" cm="1">
        <f t="array" aca="1" ref="D94" ca="1">_xlfn.IFS(K94=1,$D$6,K94=2,$D$7,K94=3,$D$8)</f>
        <v>0.1783676507070206</v>
      </c>
      <c r="E94" s="140" cm="1">
        <f t="array" aca="1" ref="E94" ca="1">_xlfn.IFS(K94=1,$E$6,K94=2,$E$7,K94=3,$E$8)</f>
        <v>0.21309848672785911</v>
      </c>
      <c r="F94" s="140" cm="1">
        <f t="array" aca="1" ref="F94" ca="1">_xlfn.IFS(K94=1,$F$6,K94=2,$F$7,K94=3,$F$8)</f>
        <v>0.24807740014884647</v>
      </c>
      <c r="G94" s="123">
        <f t="shared" ca="1" si="13"/>
        <v>0.21056065136115842</v>
      </c>
      <c r="H94" s="171">
        <f t="shared" ca="1" si="14"/>
        <v>0.24665679154088646</v>
      </c>
      <c r="I94" s="171">
        <f t="shared" ca="1" si="15"/>
        <v>0.49997749518458595</v>
      </c>
      <c r="J94" s="171">
        <f t="shared" ca="1" si="16"/>
        <v>0.25336571327452762</v>
      </c>
      <c r="K94" s="113">
        <f t="shared" ca="1" si="17"/>
        <v>1</v>
      </c>
      <c r="AB94" s="151">
        <f t="shared" ca="1" si="21"/>
        <v>1</v>
      </c>
      <c r="AC94" s="81">
        <f t="shared" ca="1" si="18"/>
        <v>1</v>
      </c>
      <c r="AD94" s="81">
        <f t="shared" ca="1" si="19"/>
        <v>2</v>
      </c>
      <c r="AE94" s="81">
        <f t="shared" ca="1" si="20"/>
        <v>1</v>
      </c>
      <c r="AF94" s="81" cm="1">
        <f t="array" aca="1" ref="AF94" ca="1">_xlfn.IFS($AB94=1,1,$AB94=2,1,$AB94=3,2,$AB94=4,3)</f>
        <v>1</v>
      </c>
      <c r="AG94" s="81" cm="1">
        <f t="array" aca="1" ref="AG94" ca="1">_xlfn.IFS($AB94=1,1,$AB94=2,2,$AB94=3,3,$AB94=4,3)</f>
        <v>1</v>
      </c>
      <c r="AH94" s="81" cm="1">
        <f t="array" aca="1" ref="AH94" ca="1">_xlfn.IFS($AB94=1,1,$AB94=2,2,$AB94=3,2,$AB94=4,3)</f>
        <v>1</v>
      </c>
      <c r="AI94" s="81" cm="1">
        <f t="array" aca="1" ref="AI94" ca="1">_xlfn.IFS($AB94=1,2,$AB94=2,3,$AB94=3,3,$AB94=4,3)</f>
        <v>2</v>
      </c>
      <c r="AJ94" s="81" cm="1">
        <f t="array" aca="1" ref="AJ94" ca="1">_xlfn.IFS($AB94=1,1,$AB94=2,1,$AB94=3,1,$AB94=4,2)</f>
        <v>1</v>
      </c>
      <c r="AK94" s="81" cm="1">
        <f t="array" aca="1" ref="AK94" ca="1">_xlfn.IFS(AB94=1,1,AB94=2,1,AB94=3,2,AB94=4,3)</f>
        <v>1</v>
      </c>
    </row>
    <row r="95" spans="1:37" ht="15.75" x14ac:dyDescent="0.25">
      <c r="A95" s="113">
        <v>83</v>
      </c>
      <c r="B95" s="139">
        <f t="shared" ca="1" si="11"/>
        <v>0.54473700055197982</v>
      </c>
      <c r="C95" s="139">
        <f t="shared" ca="1" si="12"/>
        <v>0</v>
      </c>
      <c r="D95" s="140" cm="1">
        <f t="array" aca="1" ref="D95" ca="1">_xlfn.IFS(K95=1,$D$6,K95=2,$D$7,K95=3,$D$8)</f>
        <v>0.49615480029769293</v>
      </c>
      <c r="E95" s="140" cm="1">
        <f t="array" aca="1" ref="E95" ca="1">_xlfn.IFS(K95=1,$E$6,K95=2,$E$7,K95=3,$E$8)</f>
        <v>0.49615480029769293</v>
      </c>
      <c r="F95" s="140" cm="1">
        <f t="array" aca="1" ref="F95" ca="1">_xlfn.IFS(K95=1,$F$6,K95=2,$F$7,K95=3,$F$8)</f>
        <v>0.49615480029769293</v>
      </c>
      <c r="G95" s="123">
        <f t="shared" ca="1" si="13"/>
        <v>0.49615480029769299</v>
      </c>
      <c r="H95" s="171">
        <f t="shared" ca="1" si="14"/>
        <v>0.20726439866640803</v>
      </c>
      <c r="I95" s="171">
        <f t="shared" ca="1" si="15"/>
        <v>0.4959972015632243</v>
      </c>
      <c r="J95" s="171">
        <f t="shared" ca="1" si="16"/>
        <v>0.29673839977036764</v>
      </c>
      <c r="K95" s="113">
        <f t="shared" ca="1" si="17"/>
        <v>2</v>
      </c>
      <c r="AB95" s="151">
        <f t="shared" ca="1" si="21"/>
        <v>4</v>
      </c>
      <c r="AC95" s="81">
        <f t="shared" ca="1" si="18"/>
        <v>2</v>
      </c>
      <c r="AD95" s="81">
        <f t="shared" ca="1" si="19"/>
        <v>2</v>
      </c>
      <c r="AE95" s="81">
        <f t="shared" ca="1" si="20"/>
        <v>2</v>
      </c>
      <c r="AF95" s="81" cm="1">
        <f t="array" aca="1" ref="AF95" ca="1">_xlfn.IFS($AB95=1,1,$AB95=2,1,$AB95=3,2,$AB95=4,3)</f>
        <v>3</v>
      </c>
      <c r="AG95" s="81" cm="1">
        <f t="array" aca="1" ref="AG95" ca="1">_xlfn.IFS($AB95=1,1,$AB95=2,2,$AB95=3,3,$AB95=4,3)</f>
        <v>3</v>
      </c>
      <c r="AH95" s="81" cm="1">
        <f t="array" aca="1" ref="AH95" ca="1">_xlfn.IFS($AB95=1,1,$AB95=2,2,$AB95=3,2,$AB95=4,3)</f>
        <v>3</v>
      </c>
      <c r="AI95" s="81" cm="1">
        <f t="array" aca="1" ref="AI95" ca="1">_xlfn.IFS($AB95=1,2,$AB95=2,3,$AB95=3,3,$AB95=4,3)</f>
        <v>3</v>
      </c>
      <c r="AJ95" s="81" cm="1">
        <f t="array" aca="1" ref="AJ95" ca="1">_xlfn.IFS($AB95=1,1,$AB95=2,1,$AB95=3,1,$AB95=4,2)</f>
        <v>2</v>
      </c>
      <c r="AK95" s="81" cm="1">
        <f t="array" aca="1" ref="AK95" ca="1">_xlfn.IFS(AB95=1,1,AB95=2,1,AB95=3,2,AB95=4,3)</f>
        <v>3</v>
      </c>
    </row>
    <row r="96" spans="1:37" ht="15.75" x14ac:dyDescent="0.25">
      <c r="A96" s="113">
        <v>84</v>
      </c>
      <c r="B96" s="139">
        <f t="shared" ca="1" si="11"/>
        <v>0.54473700055197982</v>
      </c>
      <c r="C96" s="139">
        <f t="shared" ca="1" si="12"/>
        <v>3.9979323994917888E-2</v>
      </c>
      <c r="D96" s="140" cm="1">
        <f t="array" aca="1" ref="D96" ca="1">_xlfn.IFS(K96=1,$D$6,K96=2,$D$7,K96=3,$D$8)</f>
        <v>0.1783676507070206</v>
      </c>
      <c r="E96" s="140" cm="1">
        <f t="array" aca="1" ref="E96" ca="1">_xlfn.IFS(K96=1,$E$6,K96=2,$E$7,K96=3,$E$8)</f>
        <v>0.21309848672785911</v>
      </c>
      <c r="F96" s="140" cm="1">
        <f t="array" aca="1" ref="F96" ca="1">_xlfn.IFS(K96=1,$F$6,K96=2,$F$7,K96=3,$F$8)</f>
        <v>0.24807740014884647</v>
      </c>
      <c r="G96" s="123">
        <f t="shared" ca="1" si="13"/>
        <v>0.2162796076790684</v>
      </c>
      <c r="H96" s="171">
        <f t="shared" ca="1" si="14"/>
        <v>0.20726439866640803</v>
      </c>
      <c r="I96" s="171">
        <f t="shared" ca="1" si="15"/>
        <v>0.4959972015632243</v>
      </c>
      <c r="J96" s="171">
        <f t="shared" ca="1" si="16"/>
        <v>0.29673839977036764</v>
      </c>
      <c r="K96" s="113">
        <f t="shared" ca="1" si="17"/>
        <v>1</v>
      </c>
      <c r="AB96" s="151">
        <f t="shared" ca="1" si="21"/>
        <v>1</v>
      </c>
      <c r="AC96" s="81">
        <f t="shared" ca="1" si="18"/>
        <v>1</v>
      </c>
      <c r="AD96" s="81">
        <f t="shared" ca="1" si="19"/>
        <v>3</v>
      </c>
      <c r="AE96" s="81">
        <f t="shared" ca="1" si="20"/>
        <v>1</v>
      </c>
      <c r="AF96" s="81" cm="1">
        <f t="array" aca="1" ref="AF96" ca="1">_xlfn.IFS($AB96=1,1,$AB96=2,1,$AB96=3,2,$AB96=4,3)</f>
        <v>1</v>
      </c>
      <c r="AG96" s="81" cm="1">
        <f t="array" aca="1" ref="AG96" ca="1">_xlfn.IFS($AB96=1,1,$AB96=2,2,$AB96=3,3,$AB96=4,3)</f>
        <v>1</v>
      </c>
      <c r="AH96" s="81" cm="1">
        <f t="array" aca="1" ref="AH96" ca="1">_xlfn.IFS($AB96=1,1,$AB96=2,2,$AB96=3,2,$AB96=4,3)</f>
        <v>1</v>
      </c>
      <c r="AI96" s="81" cm="1">
        <f t="array" aca="1" ref="AI96" ca="1">_xlfn.IFS($AB96=1,2,$AB96=2,3,$AB96=3,3,$AB96=4,3)</f>
        <v>2</v>
      </c>
      <c r="AJ96" s="81" cm="1">
        <f t="array" aca="1" ref="AJ96" ca="1">_xlfn.IFS($AB96=1,1,$AB96=2,1,$AB96=3,1,$AB96=4,2)</f>
        <v>1</v>
      </c>
      <c r="AK96" s="81" cm="1">
        <f t="array" aca="1" ref="AK96" ca="1">_xlfn.IFS(AB96=1,1,AB96=2,1,AB96=3,2,AB96=4,3)</f>
        <v>1</v>
      </c>
    </row>
    <row r="97" spans="1:37" ht="15.75" x14ac:dyDescent="0.25">
      <c r="A97" s="113">
        <v>85</v>
      </c>
      <c r="B97" s="139">
        <f t="shared" ca="1" si="11"/>
        <v>0.5847163245468977</v>
      </c>
      <c r="C97" s="139">
        <f t="shared" ca="1" si="12"/>
        <v>3.9156134911803156E-2</v>
      </c>
      <c r="D97" s="140" cm="1">
        <f t="array" aca="1" ref="D97" ca="1">_xlfn.IFS(K97=1,$D$6,K97=2,$D$7,K97=3,$D$8)</f>
        <v>0.1783676507070206</v>
      </c>
      <c r="E97" s="140" cm="1">
        <f t="array" aca="1" ref="E97" ca="1">_xlfn.IFS(K97=1,$E$6,K97=2,$E$7,K97=3,$E$8)</f>
        <v>0.21309848672785911</v>
      </c>
      <c r="F97" s="140" cm="1">
        <f t="array" aca="1" ref="F97" ca="1">_xlfn.IFS(K97=1,$F$6,K97=2,$F$7,K97=3,$F$8)</f>
        <v>0.24807740014884647</v>
      </c>
      <c r="G97" s="123">
        <f t="shared" ca="1" si="13"/>
        <v>0.2162796076790684</v>
      </c>
      <c r="H97" s="171">
        <f t="shared" ca="1" si="14"/>
        <v>0.1724605310978376</v>
      </c>
      <c r="I97" s="171">
        <f t="shared" ca="1" si="15"/>
        <v>0.48564628871052939</v>
      </c>
      <c r="J97" s="171">
        <f t="shared" ca="1" si="16"/>
        <v>0.34189318019163301</v>
      </c>
      <c r="K97" s="113">
        <f t="shared" ca="1" si="17"/>
        <v>1</v>
      </c>
      <c r="AB97" s="151">
        <f t="shared" ca="1" si="21"/>
        <v>3</v>
      </c>
      <c r="AC97" s="81">
        <f t="shared" ca="1" si="18"/>
        <v>1</v>
      </c>
      <c r="AD97" s="81">
        <f t="shared" ca="1" si="19"/>
        <v>2</v>
      </c>
      <c r="AE97" s="81">
        <f t="shared" ca="1" si="20"/>
        <v>1</v>
      </c>
      <c r="AF97" s="81" cm="1">
        <f t="array" aca="1" ref="AF97" ca="1">_xlfn.IFS($AB97=1,1,$AB97=2,1,$AB97=3,2,$AB97=4,3)</f>
        <v>2</v>
      </c>
      <c r="AG97" s="81" cm="1">
        <f t="array" aca="1" ref="AG97" ca="1">_xlfn.IFS($AB97=1,1,$AB97=2,2,$AB97=3,3,$AB97=4,3)</f>
        <v>3</v>
      </c>
      <c r="AH97" s="81" cm="1">
        <f t="array" aca="1" ref="AH97" ca="1">_xlfn.IFS($AB97=1,1,$AB97=2,2,$AB97=3,2,$AB97=4,3)</f>
        <v>2</v>
      </c>
      <c r="AI97" s="81" cm="1">
        <f t="array" aca="1" ref="AI97" ca="1">_xlfn.IFS($AB97=1,2,$AB97=2,3,$AB97=3,3,$AB97=4,3)</f>
        <v>3</v>
      </c>
      <c r="AJ97" s="81" cm="1">
        <f t="array" aca="1" ref="AJ97" ca="1">_xlfn.IFS($AB97=1,1,$AB97=2,1,$AB97=3,1,$AB97=4,2)</f>
        <v>1</v>
      </c>
      <c r="AK97" s="81" cm="1">
        <f t="array" aca="1" ref="AK97" ca="1">_xlfn.IFS(AB97=1,1,AB97=2,1,AB97=3,2,AB97=4,3)</f>
        <v>2</v>
      </c>
    </row>
    <row r="98" spans="1:37" ht="15.75" x14ac:dyDescent="0.25">
      <c r="A98" s="113">
        <v>86</v>
      </c>
      <c r="B98" s="139">
        <f t="shared" ca="1" si="11"/>
        <v>0.62387245945870085</v>
      </c>
      <c r="C98" s="139">
        <f t="shared" ca="1" si="12"/>
        <v>0</v>
      </c>
      <c r="D98" s="140" cm="1">
        <f t="array" aca="1" ref="D98" ca="1">_xlfn.IFS(K98=1,$D$6,K98=2,$D$7,K98=3,$D$8)</f>
        <v>0.49615480029769293</v>
      </c>
      <c r="E98" s="140" cm="1">
        <f t="array" aca="1" ref="E98" ca="1">_xlfn.IFS(K98=1,$E$6,K98=2,$E$7,K98=3,$E$8)</f>
        <v>0.49615480029769293</v>
      </c>
      <c r="F98" s="140" cm="1">
        <f t="array" aca="1" ref="F98" ca="1">_xlfn.IFS(K98=1,$F$6,K98=2,$F$7,K98=3,$F$8)</f>
        <v>0.49615480029769293</v>
      </c>
      <c r="G98" s="123">
        <f t="shared" ca="1" si="13"/>
        <v>0.49615480029769299</v>
      </c>
      <c r="H98" s="171">
        <f t="shared" ca="1" si="14"/>
        <v>0.14147192675364664</v>
      </c>
      <c r="I98" s="171">
        <f t="shared" ca="1" si="15"/>
        <v>0.46931122757530502</v>
      </c>
      <c r="J98" s="171">
        <f t="shared" ca="1" si="16"/>
        <v>0.38921684567104831</v>
      </c>
      <c r="K98" s="113">
        <f t="shared" ca="1" si="17"/>
        <v>2</v>
      </c>
      <c r="AB98" s="151">
        <f t="shared" ca="1" si="21"/>
        <v>3</v>
      </c>
      <c r="AC98" s="81">
        <f t="shared" ca="1" si="18"/>
        <v>2</v>
      </c>
      <c r="AD98" s="81">
        <f t="shared" ca="1" si="19"/>
        <v>2</v>
      </c>
      <c r="AE98" s="81">
        <f t="shared" ca="1" si="20"/>
        <v>1</v>
      </c>
      <c r="AF98" s="81" cm="1">
        <f t="array" aca="1" ref="AF98" ca="1">_xlfn.IFS($AB98=1,1,$AB98=2,1,$AB98=3,2,$AB98=4,3)</f>
        <v>2</v>
      </c>
      <c r="AG98" s="81" cm="1">
        <f t="array" aca="1" ref="AG98" ca="1">_xlfn.IFS($AB98=1,1,$AB98=2,2,$AB98=3,3,$AB98=4,3)</f>
        <v>3</v>
      </c>
      <c r="AH98" s="81" cm="1">
        <f t="array" aca="1" ref="AH98" ca="1">_xlfn.IFS($AB98=1,1,$AB98=2,2,$AB98=3,2,$AB98=4,3)</f>
        <v>2</v>
      </c>
      <c r="AI98" s="81" cm="1">
        <f t="array" aca="1" ref="AI98" ca="1">_xlfn.IFS($AB98=1,2,$AB98=2,3,$AB98=3,3,$AB98=4,3)</f>
        <v>3</v>
      </c>
      <c r="AJ98" s="81" cm="1">
        <f t="array" aca="1" ref="AJ98" ca="1">_xlfn.IFS($AB98=1,1,$AB98=2,1,$AB98=3,1,$AB98=4,2)</f>
        <v>1</v>
      </c>
      <c r="AK98" s="81" cm="1">
        <f t="array" aca="1" ref="AK98" ca="1">_xlfn.IFS(AB98=1,1,AB98=2,1,AB98=3,2,AB98=4,3)</f>
        <v>2</v>
      </c>
    </row>
    <row r="99" spans="1:37" ht="15.75" x14ac:dyDescent="0.25">
      <c r="A99" s="113">
        <v>87</v>
      </c>
      <c r="B99" s="139">
        <f t="shared" ca="1" si="11"/>
        <v>0.62387245945870085</v>
      </c>
      <c r="C99" s="139">
        <f t="shared" ca="1" si="12"/>
        <v>-3.5712291986841928E-2</v>
      </c>
      <c r="D99" s="140" cm="1">
        <f t="array" aca="1" ref="D99" ca="1">_xlfn.IFS(K99=1,$D$6,K99=2,$D$7,K99=3,$D$8)</f>
        <v>1</v>
      </c>
      <c r="E99" s="140" cm="1">
        <f t="array" aca="1" ref="E99" ca="1">_xlfn.IFS(K99=1,$E$6,K99=2,$E$7,K99=3,$E$8)</f>
        <v>0.87224013892334418</v>
      </c>
      <c r="F99" s="140" cm="1">
        <f t="array" aca="1" ref="F99" ca="1">_xlfn.IFS(K99=1,$F$6,K99=2,$F$7,K99=3,$F$8)</f>
        <v>0.74423220044653937</v>
      </c>
      <c r="G99" s="123">
        <f t="shared" ca="1" si="13"/>
        <v>0.84049172659684124</v>
      </c>
      <c r="H99" s="171">
        <f t="shared" ca="1" si="14"/>
        <v>0.14147192675364664</v>
      </c>
      <c r="I99" s="171">
        <f t="shared" ca="1" si="15"/>
        <v>0.46931122757530502</v>
      </c>
      <c r="J99" s="171">
        <f t="shared" ca="1" si="16"/>
        <v>0.38921684567104831</v>
      </c>
      <c r="K99" s="113">
        <f t="shared" ca="1" si="17"/>
        <v>3</v>
      </c>
      <c r="AB99" s="151">
        <f t="shared" ca="1" si="21"/>
        <v>2</v>
      </c>
      <c r="AC99" s="81">
        <f t="shared" ca="1" si="18"/>
        <v>3</v>
      </c>
      <c r="AD99" s="81">
        <f t="shared" ca="1" si="19"/>
        <v>2</v>
      </c>
      <c r="AE99" s="81">
        <f t="shared" ca="1" si="20"/>
        <v>2</v>
      </c>
      <c r="AF99" s="81" cm="1">
        <f t="array" aca="1" ref="AF99" ca="1">_xlfn.IFS($AB99=1,1,$AB99=2,1,$AB99=3,2,$AB99=4,3)</f>
        <v>1</v>
      </c>
      <c r="AG99" s="81" cm="1">
        <f t="array" aca="1" ref="AG99" ca="1">_xlfn.IFS($AB99=1,1,$AB99=2,2,$AB99=3,3,$AB99=4,3)</f>
        <v>2</v>
      </c>
      <c r="AH99" s="81" cm="1">
        <f t="array" aca="1" ref="AH99" ca="1">_xlfn.IFS($AB99=1,1,$AB99=2,2,$AB99=3,2,$AB99=4,3)</f>
        <v>2</v>
      </c>
      <c r="AI99" s="81" cm="1">
        <f t="array" aca="1" ref="AI99" ca="1">_xlfn.IFS($AB99=1,2,$AB99=2,3,$AB99=3,3,$AB99=4,3)</f>
        <v>3</v>
      </c>
      <c r="AJ99" s="81" cm="1">
        <f t="array" aca="1" ref="AJ99" ca="1">_xlfn.IFS($AB99=1,1,$AB99=2,1,$AB99=3,1,$AB99=4,2)</f>
        <v>1</v>
      </c>
      <c r="AK99" s="81" cm="1">
        <f t="array" aca="1" ref="AK99" ca="1">_xlfn.IFS(AB99=1,1,AB99=2,1,AB99=3,2,AB99=4,3)</f>
        <v>1</v>
      </c>
    </row>
    <row r="100" spans="1:37" ht="15.75" x14ac:dyDescent="0.25">
      <c r="A100" s="113">
        <v>88</v>
      </c>
      <c r="B100" s="139">
        <f t="shared" ca="1" si="11"/>
        <v>0.58816016747185895</v>
      </c>
      <c r="C100" s="139">
        <f t="shared" ca="1" si="12"/>
        <v>3.8088992020497182E-2</v>
      </c>
      <c r="D100" s="140" cm="1">
        <f t="array" aca="1" ref="D100" ca="1">_xlfn.IFS(K100=1,$D$6,K100=2,$D$7,K100=3,$D$8)</f>
        <v>0.1783676507070206</v>
      </c>
      <c r="E100" s="140" cm="1">
        <f t="array" aca="1" ref="E100" ca="1">_xlfn.IFS(K100=1,$E$6,K100=2,$E$7,K100=3,$E$8)</f>
        <v>0.21309848672785911</v>
      </c>
      <c r="F100" s="140" cm="1">
        <f t="array" aca="1" ref="F100" ca="1">_xlfn.IFS(K100=1,$F$6,K100=2,$F$7,K100=3,$F$8)</f>
        <v>0.24807740014884647</v>
      </c>
      <c r="G100" s="123">
        <f t="shared" ca="1" si="13"/>
        <v>0.22179943078494352</v>
      </c>
      <c r="H100" s="171">
        <f t="shared" ca="1" si="14"/>
        <v>0.16961204765680726</v>
      </c>
      <c r="I100" s="171">
        <f t="shared" ca="1" si="15"/>
        <v>0.48445556974266757</v>
      </c>
      <c r="J100" s="171">
        <f t="shared" ca="1" si="16"/>
        <v>0.34593238260052517</v>
      </c>
      <c r="K100" s="113">
        <f t="shared" ca="1" si="17"/>
        <v>1</v>
      </c>
      <c r="AB100" s="151">
        <f t="shared" ca="1" si="21"/>
        <v>2</v>
      </c>
      <c r="AC100" s="81">
        <f t="shared" ca="1" si="18"/>
        <v>1</v>
      </c>
      <c r="AD100" s="81">
        <f t="shared" ca="1" si="19"/>
        <v>3</v>
      </c>
      <c r="AE100" s="81">
        <f t="shared" ca="1" si="20"/>
        <v>1</v>
      </c>
      <c r="AF100" s="81" cm="1">
        <f t="array" aca="1" ref="AF100" ca="1">_xlfn.IFS($AB100=1,1,$AB100=2,1,$AB100=3,2,$AB100=4,3)</f>
        <v>1</v>
      </c>
      <c r="AG100" s="81" cm="1">
        <f t="array" aca="1" ref="AG100" ca="1">_xlfn.IFS($AB100=1,1,$AB100=2,2,$AB100=3,3,$AB100=4,3)</f>
        <v>2</v>
      </c>
      <c r="AH100" s="81" cm="1">
        <f t="array" aca="1" ref="AH100" ca="1">_xlfn.IFS($AB100=1,1,$AB100=2,2,$AB100=3,2,$AB100=4,3)</f>
        <v>2</v>
      </c>
      <c r="AI100" s="81" cm="1">
        <f t="array" aca="1" ref="AI100" ca="1">_xlfn.IFS($AB100=1,2,$AB100=2,3,$AB100=3,3,$AB100=4,3)</f>
        <v>3</v>
      </c>
      <c r="AJ100" s="81" cm="1">
        <f t="array" aca="1" ref="AJ100" ca="1">_xlfn.IFS($AB100=1,1,$AB100=2,1,$AB100=3,1,$AB100=4,2)</f>
        <v>1</v>
      </c>
      <c r="AK100" s="81" cm="1">
        <f t="array" aca="1" ref="AK100" ca="1">_xlfn.IFS(AB100=1,1,AB100=2,1,AB100=3,2,AB100=4,3)</f>
        <v>1</v>
      </c>
    </row>
    <row r="101" spans="1:37" ht="15.75" x14ac:dyDescent="0.25">
      <c r="A101" s="113">
        <v>89</v>
      </c>
      <c r="B101" s="139">
        <f t="shared" ca="1" si="11"/>
        <v>0.62624915949235616</v>
      </c>
      <c r="C101" s="139">
        <f t="shared" ca="1" si="12"/>
        <v>-3.5238946112940511E-2</v>
      </c>
      <c r="D101" s="140" cm="1">
        <f t="array" aca="1" ref="D101" ca="1">_xlfn.IFS(K101=1,$D$6,K101=2,$D$7,K101=3,$D$8)</f>
        <v>1</v>
      </c>
      <c r="E101" s="140" cm="1">
        <f t="array" aca="1" ref="E101" ca="1">_xlfn.IFS(K101=1,$E$6,K101=2,$E$7,K101=3,$E$8)</f>
        <v>0.87224013892334418</v>
      </c>
      <c r="F101" s="140" cm="1">
        <f t="array" aca="1" ref="F101" ca="1">_xlfn.IFS(K101=1,$F$6,K101=2,$F$7,K101=3,$F$8)</f>
        <v>0.74423220044653937</v>
      </c>
      <c r="G101" s="123">
        <f t="shared" ca="1" si="13"/>
        <v>0.84962765941984242</v>
      </c>
      <c r="H101" s="171">
        <f t="shared" ca="1" si="14"/>
        <v>0.13968969078017024</v>
      </c>
      <c r="I101" s="171">
        <f t="shared" ca="1" si="15"/>
        <v>0.46812229945494721</v>
      </c>
      <c r="J101" s="171">
        <f t="shared" ca="1" si="16"/>
        <v>0.39218800976488255</v>
      </c>
      <c r="K101" s="113">
        <f t="shared" ca="1" si="17"/>
        <v>3</v>
      </c>
      <c r="AB101" s="151">
        <f t="shared" ca="1" si="21"/>
        <v>3</v>
      </c>
      <c r="AC101" s="81">
        <f t="shared" ca="1" si="18"/>
        <v>3</v>
      </c>
      <c r="AD101" s="81">
        <f t="shared" ca="1" si="19"/>
        <v>2</v>
      </c>
      <c r="AE101" s="81">
        <f t="shared" ca="1" si="20"/>
        <v>1</v>
      </c>
      <c r="AF101" s="81" cm="1">
        <f t="array" aca="1" ref="AF101" ca="1">_xlfn.IFS($AB101=1,1,$AB101=2,1,$AB101=3,2,$AB101=4,3)</f>
        <v>2</v>
      </c>
      <c r="AG101" s="81" cm="1">
        <f t="array" aca="1" ref="AG101" ca="1">_xlfn.IFS($AB101=1,1,$AB101=2,2,$AB101=3,3,$AB101=4,3)</f>
        <v>3</v>
      </c>
      <c r="AH101" s="81" cm="1">
        <f t="array" aca="1" ref="AH101" ca="1">_xlfn.IFS($AB101=1,1,$AB101=2,2,$AB101=3,2,$AB101=4,3)</f>
        <v>2</v>
      </c>
      <c r="AI101" s="81" cm="1">
        <f t="array" aca="1" ref="AI101" ca="1">_xlfn.IFS($AB101=1,2,$AB101=2,3,$AB101=3,3,$AB101=4,3)</f>
        <v>3</v>
      </c>
      <c r="AJ101" s="81" cm="1">
        <f t="array" aca="1" ref="AJ101" ca="1">_xlfn.IFS($AB101=1,1,$AB101=2,1,$AB101=3,1,$AB101=4,2)</f>
        <v>1</v>
      </c>
      <c r="AK101" s="81" cm="1">
        <f t="array" aca="1" ref="AK101" ca="1">_xlfn.IFS(AB101=1,1,AB101=2,1,AB101=3,2,AB101=4,3)</f>
        <v>2</v>
      </c>
    </row>
    <row r="102" spans="1:37" ht="15.75" x14ac:dyDescent="0.25">
      <c r="A102" s="113">
        <v>90</v>
      </c>
      <c r="B102" s="139">
        <f t="shared" ca="1" si="11"/>
        <v>0.59101021337941562</v>
      </c>
      <c r="C102" s="139">
        <f t="shared" ca="1" si="12"/>
        <v>-3.6811273018198726E-2</v>
      </c>
      <c r="D102" s="140" cm="1">
        <f t="array" aca="1" ref="D102" ca="1">_xlfn.IFS(K102=1,$D$6,K102=2,$D$7,K102=3,$D$8)</f>
        <v>1</v>
      </c>
      <c r="E102" s="140" cm="1">
        <f t="array" aca="1" ref="E102" ca="1">_xlfn.IFS(K102=1,$E$6,K102=2,$E$7,K102=3,$E$8)</f>
        <v>0.87224013892334418</v>
      </c>
      <c r="F102" s="140" cm="1">
        <f t="array" aca="1" ref="F102" ca="1">_xlfn.IFS(K102=1,$F$6,K102=2,$F$7,K102=3,$F$8)</f>
        <v>0.74423220044653937</v>
      </c>
      <c r="G102" s="123">
        <f t="shared" ca="1" si="13"/>
        <v>0.83988369578593614</v>
      </c>
      <c r="H102" s="171">
        <f t="shared" ca="1" si="14"/>
        <v>0.16727264555995114</v>
      </c>
      <c r="I102" s="171">
        <f t="shared" ca="1" si="15"/>
        <v>0.48343428212126649</v>
      </c>
      <c r="J102" s="171">
        <f t="shared" ca="1" si="16"/>
        <v>0.34929307231878237</v>
      </c>
      <c r="K102" s="113">
        <f t="shared" ca="1" si="17"/>
        <v>3</v>
      </c>
      <c r="AB102" s="151">
        <f t="shared" ca="1" si="21"/>
        <v>2</v>
      </c>
      <c r="AC102" s="81">
        <f t="shared" ca="1" si="18"/>
        <v>3</v>
      </c>
      <c r="AD102" s="81">
        <f t="shared" ca="1" si="19"/>
        <v>2</v>
      </c>
      <c r="AE102" s="81">
        <f t="shared" ca="1" si="20"/>
        <v>2</v>
      </c>
      <c r="AF102" s="81" cm="1">
        <f t="array" aca="1" ref="AF102" ca="1">_xlfn.IFS($AB102=1,1,$AB102=2,1,$AB102=3,2,$AB102=4,3)</f>
        <v>1</v>
      </c>
      <c r="AG102" s="81" cm="1">
        <f t="array" aca="1" ref="AG102" ca="1">_xlfn.IFS($AB102=1,1,$AB102=2,2,$AB102=3,3,$AB102=4,3)</f>
        <v>2</v>
      </c>
      <c r="AH102" s="81" cm="1">
        <f t="array" aca="1" ref="AH102" ca="1">_xlfn.IFS($AB102=1,1,$AB102=2,2,$AB102=3,2,$AB102=4,3)</f>
        <v>2</v>
      </c>
      <c r="AI102" s="81" cm="1">
        <f t="array" aca="1" ref="AI102" ca="1">_xlfn.IFS($AB102=1,2,$AB102=2,3,$AB102=3,3,$AB102=4,3)</f>
        <v>3</v>
      </c>
      <c r="AJ102" s="81" cm="1">
        <f t="array" aca="1" ref="AJ102" ca="1">_xlfn.IFS($AB102=1,1,$AB102=2,1,$AB102=3,1,$AB102=4,2)</f>
        <v>1</v>
      </c>
      <c r="AK102" s="81" cm="1">
        <f t="array" aca="1" ref="AK102" ca="1">_xlfn.IFS(AB102=1,1,AB102=2,1,AB102=3,2,AB102=4,3)</f>
        <v>1</v>
      </c>
    </row>
    <row r="103" spans="1:37" ht="15.75" x14ac:dyDescent="0.25">
      <c r="A103" s="113">
        <v>91</v>
      </c>
      <c r="B103" s="139">
        <f t="shared" ca="1" si="11"/>
        <v>0.55419894036121686</v>
      </c>
      <c r="C103" s="139">
        <f t="shared" ca="1" si="12"/>
        <v>0</v>
      </c>
      <c r="D103" s="140" cm="1">
        <f t="array" aca="1" ref="D103" ca="1">_xlfn.IFS(K103=1,$D$6,K103=2,$D$7,K103=3,$D$8)</f>
        <v>0.49615480029769293</v>
      </c>
      <c r="E103" s="140" cm="1">
        <f t="array" aca="1" ref="E103" ca="1">_xlfn.IFS(K103=1,$E$6,K103=2,$E$7,K103=3,$E$8)</f>
        <v>0.49615480029769293</v>
      </c>
      <c r="F103" s="140" cm="1">
        <f t="array" aca="1" ref="F103" ca="1">_xlfn.IFS(K103=1,$F$6,K103=2,$F$7,K103=3,$F$8)</f>
        <v>0.49615480029769293</v>
      </c>
      <c r="G103" s="123">
        <f t="shared" ca="1" si="13"/>
        <v>0.49615480029769288</v>
      </c>
      <c r="H103" s="171">
        <f t="shared" ca="1" si="14"/>
        <v>0.19873858477506187</v>
      </c>
      <c r="I103" s="171">
        <f t="shared" ca="1" si="15"/>
        <v>0.49412494972744253</v>
      </c>
      <c r="J103" s="171">
        <f t="shared" ca="1" si="16"/>
        <v>0.30713646549749563</v>
      </c>
      <c r="K103" s="113">
        <f t="shared" ca="1" si="17"/>
        <v>2</v>
      </c>
      <c r="AB103" s="151">
        <f t="shared" ca="1" si="21"/>
        <v>3</v>
      </c>
      <c r="AC103" s="81">
        <f t="shared" ca="1" si="18"/>
        <v>2</v>
      </c>
      <c r="AD103" s="81">
        <f t="shared" ca="1" si="19"/>
        <v>3</v>
      </c>
      <c r="AE103" s="81">
        <f t="shared" ca="1" si="20"/>
        <v>2</v>
      </c>
      <c r="AF103" s="81" cm="1">
        <f t="array" aca="1" ref="AF103" ca="1">_xlfn.IFS($AB103=1,1,$AB103=2,1,$AB103=3,2,$AB103=4,3)</f>
        <v>2</v>
      </c>
      <c r="AG103" s="81" cm="1">
        <f t="array" aca="1" ref="AG103" ca="1">_xlfn.IFS($AB103=1,1,$AB103=2,2,$AB103=3,3,$AB103=4,3)</f>
        <v>3</v>
      </c>
      <c r="AH103" s="81" cm="1">
        <f t="array" aca="1" ref="AH103" ca="1">_xlfn.IFS($AB103=1,1,$AB103=2,2,$AB103=3,2,$AB103=4,3)</f>
        <v>2</v>
      </c>
      <c r="AI103" s="81" cm="1">
        <f t="array" aca="1" ref="AI103" ca="1">_xlfn.IFS($AB103=1,2,$AB103=2,3,$AB103=3,3,$AB103=4,3)</f>
        <v>3</v>
      </c>
      <c r="AJ103" s="81" cm="1">
        <f t="array" aca="1" ref="AJ103" ca="1">_xlfn.IFS($AB103=1,1,$AB103=2,1,$AB103=3,1,$AB103=4,2)</f>
        <v>1</v>
      </c>
      <c r="AK103" s="81" cm="1">
        <f t="array" aca="1" ref="AK103" ca="1">_xlfn.IFS(AB103=1,1,AB103=2,1,AB103=3,2,AB103=4,3)</f>
        <v>2</v>
      </c>
    </row>
    <row r="104" spans="1:37" ht="15.75" x14ac:dyDescent="0.25">
      <c r="A104" s="113">
        <v>92</v>
      </c>
      <c r="B104" s="139">
        <f t="shared" ca="1" si="11"/>
        <v>0.55419894036121686</v>
      </c>
      <c r="C104" s="139">
        <f t="shared" ca="1" si="12"/>
        <v>0</v>
      </c>
      <c r="D104" s="140" cm="1">
        <f t="array" aca="1" ref="D104" ca="1">_xlfn.IFS(K104=1,$D$6,K104=2,$D$7,K104=3,$D$8)</f>
        <v>0.49615480029769293</v>
      </c>
      <c r="E104" s="140" cm="1">
        <f t="array" aca="1" ref="E104" ca="1">_xlfn.IFS(K104=1,$E$6,K104=2,$E$7,K104=3,$E$8)</f>
        <v>0.49615480029769293</v>
      </c>
      <c r="F104" s="140" cm="1">
        <f t="array" aca="1" ref="F104" ca="1">_xlfn.IFS(K104=1,$F$6,K104=2,$F$7,K104=3,$F$8)</f>
        <v>0.49615480029769293</v>
      </c>
      <c r="G104" s="123">
        <f t="shared" ca="1" si="13"/>
        <v>0.49615480029769293</v>
      </c>
      <c r="H104" s="171">
        <f t="shared" ca="1" si="14"/>
        <v>0.19873858477506187</v>
      </c>
      <c r="I104" s="171">
        <f t="shared" ca="1" si="15"/>
        <v>0.49412494972744253</v>
      </c>
      <c r="J104" s="171">
        <f t="shared" ca="1" si="16"/>
        <v>0.30713646549749563</v>
      </c>
      <c r="K104" s="113">
        <f t="shared" ca="1" si="17"/>
        <v>2</v>
      </c>
      <c r="AB104" s="151">
        <f t="shared" ca="1" si="21"/>
        <v>4</v>
      </c>
      <c r="AC104" s="81">
        <f t="shared" ca="1" si="18"/>
        <v>2</v>
      </c>
      <c r="AD104" s="81">
        <f t="shared" ca="1" si="19"/>
        <v>3</v>
      </c>
      <c r="AE104" s="81">
        <f t="shared" ca="1" si="20"/>
        <v>1</v>
      </c>
      <c r="AF104" s="81" cm="1">
        <f t="array" aca="1" ref="AF104" ca="1">_xlfn.IFS($AB104=1,1,$AB104=2,1,$AB104=3,2,$AB104=4,3)</f>
        <v>3</v>
      </c>
      <c r="AG104" s="81" cm="1">
        <f t="array" aca="1" ref="AG104" ca="1">_xlfn.IFS($AB104=1,1,$AB104=2,2,$AB104=3,3,$AB104=4,3)</f>
        <v>3</v>
      </c>
      <c r="AH104" s="81" cm="1">
        <f t="array" aca="1" ref="AH104" ca="1">_xlfn.IFS($AB104=1,1,$AB104=2,2,$AB104=3,2,$AB104=4,3)</f>
        <v>3</v>
      </c>
      <c r="AI104" s="81" cm="1">
        <f t="array" aca="1" ref="AI104" ca="1">_xlfn.IFS($AB104=1,2,$AB104=2,3,$AB104=3,3,$AB104=4,3)</f>
        <v>3</v>
      </c>
      <c r="AJ104" s="81" cm="1">
        <f t="array" aca="1" ref="AJ104" ca="1">_xlfn.IFS($AB104=1,1,$AB104=2,1,$AB104=3,1,$AB104=4,2)</f>
        <v>2</v>
      </c>
      <c r="AK104" s="81" cm="1">
        <f t="array" aca="1" ref="AK104" ca="1">_xlfn.IFS(AB104=1,1,AB104=2,1,AB104=3,2,AB104=4,3)</f>
        <v>3</v>
      </c>
    </row>
    <row r="105" spans="1:37" ht="15.75" x14ac:dyDescent="0.25">
      <c r="A105" s="113">
        <v>93</v>
      </c>
      <c r="B105" s="139">
        <f t="shared" ca="1" si="11"/>
        <v>0.55419894036121686</v>
      </c>
      <c r="C105" s="139">
        <f t="shared" ca="1" si="12"/>
        <v>3.9709948170006698E-2</v>
      </c>
      <c r="D105" s="140" cm="1">
        <f t="array" aca="1" ref="D105" ca="1">_xlfn.IFS(K105=1,$D$6,K105=2,$D$7,K105=3,$D$8)</f>
        <v>0.1783676507070206</v>
      </c>
      <c r="E105" s="140" cm="1">
        <f t="array" aca="1" ref="E105" ca="1">_xlfn.IFS(K105=1,$E$6,K105=2,$E$7,K105=3,$E$8)</f>
        <v>0.21309848672785911</v>
      </c>
      <c r="F105" s="140" cm="1">
        <f t="array" aca="1" ref="F105" ca="1">_xlfn.IFS(K105=1,$F$6,K105=2,$F$7,K105=3,$F$8)</f>
        <v>0.24807740014884647</v>
      </c>
      <c r="G105" s="123">
        <f t="shared" ca="1" si="13"/>
        <v>0.21693942936408789</v>
      </c>
      <c r="H105" s="171">
        <f t="shared" ca="1" si="14"/>
        <v>0.19873858477506187</v>
      </c>
      <c r="I105" s="171">
        <f t="shared" ca="1" si="15"/>
        <v>0.49412494972744253</v>
      </c>
      <c r="J105" s="171">
        <f t="shared" ca="1" si="16"/>
        <v>0.30713646549749563</v>
      </c>
      <c r="K105" s="113">
        <f t="shared" ca="1" si="17"/>
        <v>1</v>
      </c>
      <c r="AB105" s="151">
        <f t="shared" ca="1" si="21"/>
        <v>3</v>
      </c>
      <c r="AC105" s="81">
        <f t="shared" ca="1" si="18"/>
        <v>1</v>
      </c>
      <c r="AD105" s="81">
        <f t="shared" ca="1" si="19"/>
        <v>3</v>
      </c>
      <c r="AE105" s="81">
        <f t="shared" ca="1" si="20"/>
        <v>1</v>
      </c>
      <c r="AF105" s="81" cm="1">
        <f t="array" aca="1" ref="AF105" ca="1">_xlfn.IFS($AB105=1,1,$AB105=2,1,$AB105=3,2,$AB105=4,3)</f>
        <v>2</v>
      </c>
      <c r="AG105" s="81" cm="1">
        <f t="array" aca="1" ref="AG105" ca="1">_xlfn.IFS($AB105=1,1,$AB105=2,2,$AB105=3,3,$AB105=4,3)</f>
        <v>3</v>
      </c>
      <c r="AH105" s="81" cm="1">
        <f t="array" aca="1" ref="AH105" ca="1">_xlfn.IFS($AB105=1,1,$AB105=2,2,$AB105=3,2,$AB105=4,3)</f>
        <v>2</v>
      </c>
      <c r="AI105" s="81" cm="1">
        <f t="array" aca="1" ref="AI105" ca="1">_xlfn.IFS($AB105=1,2,$AB105=2,3,$AB105=3,3,$AB105=4,3)</f>
        <v>3</v>
      </c>
      <c r="AJ105" s="81" cm="1">
        <f t="array" aca="1" ref="AJ105" ca="1">_xlfn.IFS($AB105=1,1,$AB105=2,1,$AB105=3,1,$AB105=4,2)</f>
        <v>1</v>
      </c>
      <c r="AK105" s="81" cm="1">
        <f t="array" aca="1" ref="AK105" ca="1">_xlfn.IFS(AB105=1,1,AB105=2,1,AB105=3,2,AB105=4,3)</f>
        <v>2</v>
      </c>
    </row>
    <row r="106" spans="1:37" ht="15.75" x14ac:dyDescent="0.25">
      <c r="A106" s="113">
        <v>94</v>
      </c>
      <c r="B106" s="139">
        <f t="shared" ca="1" si="11"/>
        <v>0.59390888853122359</v>
      </c>
      <c r="C106" s="139">
        <f t="shared" ca="1" si="12"/>
        <v>3.877559965845391E-2</v>
      </c>
      <c r="D106" s="140" cm="1">
        <f t="array" aca="1" ref="D106" ca="1">_xlfn.IFS(K106=1,$D$6,K106=2,$D$7,K106=3,$D$8)</f>
        <v>0.1783676507070206</v>
      </c>
      <c r="E106" s="140" cm="1">
        <f t="array" aca="1" ref="E106" ca="1">_xlfn.IFS(K106=1,$E$6,K106=2,$E$7,K106=3,$E$8)</f>
        <v>0.21309848672785911</v>
      </c>
      <c r="F106" s="140" cm="1">
        <f t="array" aca="1" ref="F106" ca="1">_xlfn.IFS(K106=1,$F$6,K106=2,$F$7,K106=3,$F$8)</f>
        <v>0.24807740014884647</v>
      </c>
      <c r="G106" s="123">
        <f t="shared" ca="1" si="13"/>
        <v>0.21693942936408789</v>
      </c>
      <c r="H106" s="171">
        <f t="shared" ca="1" si="14"/>
        <v>0.16490999081394619</v>
      </c>
      <c r="I106" s="171">
        <f t="shared" ca="1" si="15"/>
        <v>0.48236224130966043</v>
      </c>
      <c r="J106" s="171">
        <f t="shared" ca="1" si="16"/>
        <v>0.35272776787639337</v>
      </c>
      <c r="K106" s="113">
        <f t="shared" ca="1" si="17"/>
        <v>1</v>
      </c>
      <c r="AB106" s="151">
        <f t="shared" ca="1" si="21"/>
        <v>3</v>
      </c>
      <c r="AC106" s="81">
        <f t="shared" ca="1" si="18"/>
        <v>1</v>
      </c>
      <c r="AD106" s="81">
        <f t="shared" ca="1" si="19"/>
        <v>3</v>
      </c>
      <c r="AE106" s="81">
        <f t="shared" ca="1" si="20"/>
        <v>2</v>
      </c>
      <c r="AF106" s="81" cm="1">
        <f t="array" aca="1" ref="AF106" ca="1">_xlfn.IFS($AB106=1,1,$AB106=2,1,$AB106=3,2,$AB106=4,3)</f>
        <v>2</v>
      </c>
      <c r="AG106" s="81" cm="1">
        <f t="array" aca="1" ref="AG106" ca="1">_xlfn.IFS($AB106=1,1,$AB106=2,2,$AB106=3,3,$AB106=4,3)</f>
        <v>3</v>
      </c>
      <c r="AH106" s="81" cm="1">
        <f t="array" aca="1" ref="AH106" ca="1">_xlfn.IFS($AB106=1,1,$AB106=2,2,$AB106=3,2,$AB106=4,3)</f>
        <v>2</v>
      </c>
      <c r="AI106" s="81" cm="1">
        <f t="array" aca="1" ref="AI106" ca="1">_xlfn.IFS($AB106=1,2,$AB106=2,3,$AB106=3,3,$AB106=4,3)</f>
        <v>3</v>
      </c>
      <c r="AJ106" s="81" cm="1">
        <f t="array" aca="1" ref="AJ106" ca="1">_xlfn.IFS($AB106=1,1,$AB106=2,1,$AB106=3,1,$AB106=4,2)</f>
        <v>1</v>
      </c>
      <c r="AK106" s="81" cm="1">
        <f t="array" aca="1" ref="AK106" ca="1">_xlfn.IFS(AB106=1,1,AB106=2,1,AB106=3,2,AB106=4,3)</f>
        <v>2</v>
      </c>
    </row>
    <row r="107" spans="1:37" ht="15.75" x14ac:dyDescent="0.25">
      <c r="A107" s="113">
        <v>95</v>
      </c>
      <c r="B107" s="139">
        <f t="shared" ca="1" si="11"/>
        <v>0.63268448818967749</v>
      </c>
      <c r="C107" s="139">
        <f t="shared" ca="1" si="12"/>
        <v>3.6902174719328738E-2</v>
      </c>
      <c r="D107" s="140" cm="1">
        <f t="array" aca="1" ref="D107" ca="1">_xlfn.IFS(K107=1,$D$6,K107=2,$D$7,K107=3,$D$8)</f>
        <v>0.1783676507070206</v>
      </c>
      <c r="E107" s="140" cm="1">
        <f t="array" aca="1" ref="E107" ca="1">_xlfn.IFS(K107=1,$E$6,K107=2,$E$7,K107=3,$E$8)</f>
        <v>0.21309848672785911</v>
      </c>
      <c r="F107" s="140" cm="1">
        <f t="array" aca="1" ref="F107" ca="1">_xlfn.IFS(K107=1,$F$6,K107=2,$F$7,K107=3,$F$8)</f>
        <v>0.24807740014884647</v>
      </c>
      <c r="G107" s="123">
        <f t="shared" ca="1" si="13"/>
        <v>0.21970905893242842</v>
      </c>
      <c r="H107" s="171">
        <f t="shared" ca="1" si="14"/>
        <v>0.13492068521647918</v>
      </c>
      <c r="I107" s="171">
        <f t="shared" ca="1" si="15"/>
        <v>0.46478965318768667</v>
      </c>
      <c r="J107" s="171">
        <f t="shared" ca="1" si="16"/>
        <v>0.40028966159583412</v>
      </c>
      <c r="K107" s="113">
        <f t="shared" ca="1" si="17"/>
        <v>1</v>
      </c>
      <c r="AB107" s="151">
        <f t="shared" ca="1" si="21"/>
        <v>2</v>
      </c>
      <c r="AC107" s="81">
        <f t="shared" ca="1" si="18"/>
        <v>1</v>
      </c>
      <c r="AD107" s="81">
        <f t="shared" ca="1" si="19"/>
        <v>3</v>
      </c>
      <c r="AE107" s="81">
        <f t="shared" ca="1" si="20"/>
        <v>2</v>
      </c>
      <c r="AF107" s="81" cm="1">
        <f t="array" aca="1" ref="AF107" ca="1">_xlfn.IFS($AB107=1,1,$AB107=2,1,$AB107=3,2,$AB107=4,3)</f>
        <v>1</v>
      </c>
      <c r="AG107" s="81" cm="1">
        <f t="array" aca="1" ref="AG107" ca="1">_xlfn.IFS($AB107=1,1,$AB107=2,2,$AB107=3,3,$AB107=4,3)</f>
        <v>2</v>
      </c>
      <c r="AH107" s="81" cm="1">
        <f t="array" aca="1" ref="AH107" ca="1">_xlfn.IFS($AB107=1,1,$AB107=2,2,$AB107=3,2,$AB107=4,3)</f>
        <v>2</v>
      </c>
      <c r="AI107" s="81" cm="1">
        <f t="array" aca="1" ref="AI107" ca="1">_xlfn.IFS($AB107=1,2,$AB107=2,3,$AB107=3,3,$AB107=4,3)</f>
        <v>3</v>
      </c>
      <c r="AJ107" s="81" cm="1">
        <f t="array" aca="1" ref="AJ107" ca="1">_xlfn.IFS($AB107=1,1,$AB107=2,1,$AB107=3,1,$AB107=4,2)</f>
        <v>1</v>
      </c>
      <c r="AK107" s="81" cm="1">
        <f t="array" aca="1" ref="AK107" ca="1">_xlfn.IFS(AB107=1,1,AB107=2,1,AB107=3,2,AB107=4,3)</f>
        <v>1</v>
      </c>
    </row>
    <row r="108" spans="1:37" ht="15.75" x14ac:dyDescent="0.25">
      <c r="A108" s="113">
        <v>96</v>
      </c>
      <c r="B108" s="139">
        <f t="shared" ca="1" si="11"/>
        <v>0.66958666290900626</v>
      </c>
      <c r="C108" s="139">
        <f t="shared" ca="1" si="12"/>
        <v>0</v>
      </c>
      <c r="D108" s="140" cm="1">
        <f t="array" aca="1" ref="D108" ca="1">_xlfn.IFS(K108=1,$D$6,K108=2,$D$7,K108=3,$D$8)</f>
        <v>0.49615480029769293</v>
      </c>
      <c r="E108" s="140" cm="1">
        <f t="array" aca="1" ref="E108" ca="1">_xlfn.IFS(K108=1,$E$6,K108=2,$E$7,K108=3,$E$8)</f>
        <v>0.49615480029769293</v>
      </c>
      <c r="F108" s="140" cm="1">
        <f t="array" aca="1" ref="F108" ca="1">_xlfn.IFS(K108=1,$F$6,K108=2,$F$7,K108=3,$F$8)</f>
        <v>0.49615480029769293</v>
      </c>
      <c r="G108" s="123">
        <f t="shared" ca="1" si="13"/>
        <v>0.49615480029769293</v>
      </c>
      <c r="H108" s="171">
        <f t="shared" ca="1" si="14"/>
        <v>0.10917297332760666</v>
      </c>
      <c r="I108" s="171">
        <f t="shared" ca="1" si="15"/>
        <v>0.44248072752677414</v>
      </c>
      <c r="J108" s="171">
        <f t="shared" ca="1" si="16"/>
        <v>0.44834629914561919</v>
      </c>
      <c r="K108" s="113">
        <f t="shared" ca="1" si="17"/>
        <v>2</v>
      </c>
      <c r="AB108" s="151">
        <f t="shared" ca="1" si="21"/>
        <v>1</v>
      </c>
      <c r="AC108" s="81">
        <f t="shared" ca="1" si="18"/>
        <v>2</v>
      </c>
      <c r="AD108" s="81">
        <f t="shared" ca="1" si="19"/>
        <v>2</v>
      </c>
      <c r="AE108" s="81">
        <f t="shared" ca="1" si="20"/>
        <v>1</v>
      </c>
      <c r="AF108" s="81" cm="1">
        <f t="array" aca="1" ref="AF108" ca="1">_xlfn.IFS($AB108=1,1,$AB108=2,1,$AB108=3,2,$AB108=4,3)</f>
        <v>1</v>
      </c>
      <c r="AG108" s="81" cm="1">
        <f t="array" aca="1" ref="AG108" ca="1">_xlfn.IFS($AB108=1,1,$AB108=2,2,$AB108=3,3,$AB108=4,3)</f>
        <v>1</v>
      </c>
      <c r="AH108" s="81" cm="1">
        <f t="array" aca="1" ref="AH108" ca="1">_xlfn.IFS($AB108=1,1,$AB108=2,2,$AB108=3,2,$AB108=4,3)</f>
        <v>1</v>
      </c>
      <c r="AI108" s="81" cm="1">
        <f t="array" aca="1" ref="AI108" ca="1">_xlfn.IFS($AB108=1,2,$AB108=2,3,$AB108=3,3,$AB108=4,3)</f>
        <v>2</v>
      </c>
      <c r="AJ108" s="81" cm="1">
        <f t="array" aca="1" ref="AJ108" ca="1">_xlfn.IFS($AB108=1,1,$AB108=2,1,$AB108=3,1,$AB108=4,2)</f>
        <v>1</v>
      </c>
      <c r="AK108" s="81" cm="1">
        <f t="array" aca="1" ref="AK108" ca="1">_xlfn.IFS(AB108=1,1,AB108=2,1,AB108=3,2,AB108=4,3)</f>
        <v>1</v>
      </c>
    </row>
    <row r="109" spans="1:37" ht="15.75" x14ac:dyDescent="0.25">
      <c r="A109" s="113">
        <v>97</v>
      </c>
      <c r="B109" s="139">
        <f t="shared" ca="1" si="11"/>
        <v>0.66958666290900626</v>
      </c>
      <c r="C109" s="139">
        <f t="shared" ca="1" si="12"/>
        <v>-3.4148791944779273E-2</v>
      </c>
      <c r="D109" s="140" cm="1">
        <f t="array" aca="1" ref="D109" ca="1">_xlfn.IFS(K109=1,$D$6,K109=2,$D$7,K109=3,$D$8)</f>
        <v>1</v>
      </c>
      <c r="E109" s="140" cm="1">
        <f t="array" aca="1" ref="E109" ca="1">_xlfn.IFS(K109=1,$E$6,K109=2,$E$7,K109=3,$E$8)</f>
        <v>0.87224013892334418</v>
      </c>
      <c r="F109" s="140" cm="1">
        <f t="array" aca="1" ref="F109" ca="1">_xlfn.IFS(K109=1,$F$6,K109=2,$F$7,K109=3,$F$8)</f>
        <v>0.74423220044653937</v>
      </c>
      <c r="G109" s="123">
        <f t="shared" ca="1" si="13"/>
        <v>0.82879617735166911</v>
      </c>
      <c r="H109" s="171">
        <f t="shared" ca="1" si="14"/>
        <v>0.10917297332760666</v>
      </c>
      <c r="I109" s="171">
        <f t="shared" ca="1" si="15"/>
        <v>0.44248072752677414</v>
      </c>
      <c r="J109" s="171">
        <f t="shared" ca="1" si="16"/>
        <v>0.44834629914561919</v>
      </c>
      <c r="K109" s="113">
        <f t="shared" ca="1" si="17"/>
        <v>3</v>
      </c>
      <c r="AB109" s="151">
        <f t="shared" ca="1" si="21"/>
        <v>3</v>
      </c>
      <c r="AC109" s="81">
        <f t="shared" ca="1" si="18"/>
        <v>3</v>
      </c>
      <c r="AD109" s="81">
        <f t="shared" ca="1" si="19"/>
        <v>2</v>
      </c>
      <c r="AE109" s="81">
        <f t="shared" ca="1" si="20"/>
        <v>1</v>
      </c>
      <c r="AF109" s="81" cm="1">
        <f t="array" aca="1" ref="AF109" ca="1">_xlfn.IFS($AB109=1,1,$AB109=2,1,$AB109=3,2,$AB109=4,3)</f>
        <v>2</v>
      </c>
      <c r="AG109" s="81" cm="1">
        <f t="array" aca="1" ref="AG109" ca="1">_xlfn.IFS($AB109=1,1,$AB109=2,2,$AB109=3,3,$AB109=4,3)</f>
        <v>3</v>
      </c>
      <c r="AH109" s="81" cm="1">
        <f t="array" aca="1" ref="AH109" ca="1">_xlfn.IFS($AB109=1,1,$AB109=2,2,$AB109=3,2,$AB109=4,3)</f>
        <v>2</v>
      </c>
      <c r="AI109" s="81" cm="1">
        <f t="array" aca="1" ref="AI109" ca="1">_xlfn.IFS($AB109=1,2,$AB109=2,3,$AB109=3,3,$AB109=4,3)</f>
        <v>3</v>
      </c>
      <c r="AJ109" s="81" cm="1">
        <f t="array" aca="1" ref="AJ109" ca="1">_xlfn.IFS($AB109=1,1,$AB109=2,1,$AB109=3,1,$AB109=4,2)</f>
        <v>1</v>
      </c>
      <c r="AK109" s="81" cm="1">
        <f t="array" aca="1" ref="AK109" ca="1">_xlfn.IFS(AB109=1,1,AB109=2,1,AB109=3,2,AB109=4,3)</f>
        <v>2</v>
      </c>
    </row>
    <row r="110" spans="1:37" ht="15.75" x14ac:dyDescent="0.25">
      <c r="A110" s="113">
        <v>98</v>
      </c>
      <c r="B110" s="139">
        <f t="shared" ca="1" si="11"/>
        <v>0.63543787096422699</v>
      </c>
      <c r="C110" s="139">
        <f t="shared" ca="1" si="12"/>
        <v>0</v>
      </c>
      <c r="D110" s="140" cm="1">
        <f t="array" aca="1" ref="D110" ca="1">_xlfn.IFS(K110=1,$D$6,K110=2,$D$7,K110=3,$D$8)</f>
        <v>0.49615480029769293</v>
      </c>
      <c r="E110" s="140" cm="1">
        <f t="array" aca="1" ref="E110" ca="1">_xlfn.IFS(K110=1,$E$6,K110=2,$E$7,K110=3,$E$8)</f>
        <v>0.49615480029769293</v>
      </c>
      <c r="F110" s="140" cm="1">
        <f t="array" aca="1" ref="F110" ca="1">_xlfn.IFS(K110=1,$F$6,K110=2,$F$7,K110=3,$F$8)</f>
        <v>0.49615480029769293</v>
      </c>
      <c r="G110" s="123">
        <f t="shared" ca="1" si="13"/>
        <v>0.49615480029769288</v>
      </c>
      <c r="H110" s="171">
        <f t="shared" ca="1" si="14"/>
        <v>0.13290554592709561</v>
      </c>
      <c r="I110" s="171">
        <f t="shared" ca="1" si="15"/>
        <v>0.4633131662173548</v>
      </c>
      <c r="J110" s="171">
        <f t="shared" ca="1" si="16"/>
        <v>0.40378128785554962</v>
      </c>
      <c r="K110" s="113">
        <f t="shared" ca="1" si="17"/>
        <v>2</v>
      </c>
      <c r="AB110" s="151">
        <f t="shared" ca="1" si="21"/>
        <v>1</v>
      </c>
      <c r="AC110" s="81">
        <f t="shared" ca="1" si="18"/>
        <v>2</v>
      </c>
      <c r="AD110" s="81">
        <f t="shared" ca="1" si="19"/>
        <v>2</v>
      </c>
      <c r="AE110" s="81">
        <f t="shared" ca="1" si="20"/>
        <v>1</v>
      </c>
      <c r="AF110" s="81" cm="1">
        <f t="array" aca="1" ref="AF110" ca="1">_xlfn.IFS($AB110=1,1,$AB110=2,1,$AB110=3,2,$AB110=4,3)</f>
        <v>1</v>
      </c>
      <c r="AG110" s="81" cm="1">
        <f t="array" aca="1" ref="AG110" ca="1">_xlfn.IFS($AB110=1,1,$AB110=2,2,$AB110=3,3,$AB110=4,3)</f>
        <v>1</v>
      </c>
      <c r="AH110" s="81" cm="1">
        <f t="array" aca="1" ref="AH110" ca="1">_xlfn.IFS($AB110=1,1,$AB110=2,2,$AB110=3,2,$AB110=4,3)</f>
        <v>1</v>
      </c>
      <c r="AI110" s="81" cm="1">
        <f t="array" aca="1" ref="AI110" ca="1">_xlfn.IFS($AB110=1,2,$AB110=2,3,$AB110=3,3,$AB110=4,3)</f>
        <v>2</v>
      </c>
      <c r="AJ110" s="81" cm="1">
        <f t="array" aca="1" ref="AJ110" ca="1">_xlfn.IFS($AB110=1,1,$AB110=2,1,$AB110=3,1,$AB110=4,2)</f>
        <v>1</v>
      </c>
      <c r="AK110" s="81" cm="1">
        <f t="array" aca="1" ref="AK110" ca="1">_xlfn.IFS(AB110=1,1,AB110=2,1,AB110=3,2,AB110=4,3)</f>
        <v>1</v>
      </c>
    </row>
    <row r="111" spans="1:37" ht="15.75" x14ac:dyDescent="0.25">
      <c r="A111" s="113">
        <v>99</v>
      </c>
      <c r="B111" s="139">
        <f t="shared" ca="1" si="11"/>
        <v>0.63543787096422699</v>
      </c>
      <c r="C111" s="139">
        <f t="shared" ca="1" si="12"/>
        <v>-3.5381212963378601E-2</v>
      </c>
      <c r="D111" s="140" cm="1">
        <f t="array" aca="1" ref="D111" ca="1">_xlfn.IFS(K111=1,$D$6,K111=2,$D$7,K111=3,$D$8)</f>
        <v>1</v>
      </c>
      <c r="E111" s="140" cm="1">
        <f t="array" aca="1" ref="E111" ca="1">_xlfn.IFS(K111=1,$E$6,K111=2,$E$7,K111=3,$E$8)</f>
        <v>0.87224013892334418</v>
      </c>
      <c r="F111" s="140" cm="1">
        <f t="array" aca="1" ref="F111" ca="1">_xlfn.IFS(K111=1,$F$6,K111=2,$F$7,K111=3,$F$8)</f>
        <v>0.74423220044653937</v>
      </c>
      <c r="G111" s="123">
        <f t="shared" ca="1" si="13"/>
        <v>0.83753292275340885</v>
      </c>
      <c r="H111" s="171">
        <f t="shared" ca="1" si="14"/>
        <v>0.13290554592709561</v>
      </c>
      <c r="I111" s="171">
        <f t="shared" ca="1" si="15"/>
        <v>0.4633131662173548</v>
      </c>
      <c r="J111" s="171">
        <f t="shared" ca="1" si="16"/>
        <v>0.40378128785554962</v>
      </c>
      <c r="K111" s="113">
        <f t="shared" ca="1" si="17"/>
        <v>3</v>
      </c>
      <c r="AB111" s="151">
        <f t="shared" ca="1" si="21"/>
        <v>3</v>
      </c>
      <c r="AC111" s="81">
        <f t="shared" ca="1" si="18"/>
        <v>3</v>
      </c>
      <c r="AD111" s="81">
        <f t="shared" ca="1" si="19"/>
        <v>2</v>
      </c>
      <c r="AE111" s="81">
        <f t="shared" ca="1" si="20"/>
        <v>1</v>
      </c>
      <c r="AF111" s="81" cm="1">
        <f t="array" aca="1" ref="AF111" ca="1">_xlfn.IFS($AB111=1,1,$AB111=2,1,$AB111=3,2,$AB111=4,3)</f>
        <v>2</v>
      </c>
      <c r="AG111" s="81" cm="1">
        <f t="array" aca="1" ref="AG111" ca="1">_xlfn.IFS($AB111=1,1,$AB111=2,2,$AB111=3,3,$AB111=4,3)</f>
        <v>3</v>
      </c>
      <c r="AH111" s="81" cm="1">
        <f t="array" aca="1" ref="AH111" ca="1">_xlfn.IFS($AB111=1,1,$AB111=2,2,$AB111=3,2,$AB111=4,3)</f>
        <v>2</v>
      </c>
      <c r="AI111" s="81" cm="1">
        <f t="array" aca="1" ref="AI111" ca="1">_xlfn.IFS($AB111=1,2,$AB111=2,3,$AB111=3,3,$AB111=4,3)</f>
        <v>3</v>
      </c>
      <c r="AJ111" s="81" cm="1">
        <f t="array" aca="1" ref="AJ111" ca="1">_xlfn.IFS($AB111=1,1,$AB111=2,1,$AB111=3,1,$AB111=4,2)</f>
        <v>1</v>
      </c>
      <c r="AK111" s="81" cm="1">
        <f t="array" aca="1" ref="AK111" ca="1">_xlfn.IFS(AB111=1,1,AB111=2,1,AB111=3,2,AB111=4,3)</f>
        <v>2</v>
      </c>
    </row>
    <row r="112" spans="1:37" ht="15.75" x14ac:dyDescent="0.25">
      <c r="A112" s="113">
        <v>100</v>
      </c>
      <c r="B112" s="139">
        <f t="shared" ca="1" si="11"/>
        <v>0.6000566580008484</v>
      </c>
      <c r="C112" s="139">
        <f t="shared" ca="1" si="12"/>
        <v>3.7603285138009999E-2</v>
      </c>
      <c r="D112" s="140" cm="1">
        <f t="array" aca="1" ref="D112" ca="1">_xlfn.IFS(K112=1,$D$6,K112=2,$D$7,K112=3,$D$8)</f>
        <v>0.1783676507070206</v>
      </c>
      <c r="E112" s="140" cm="1">
        <f t="array" aca="1" ref="E112" ca="1">_xlfn.IFS(K112=1,$E$6,K112=2,$E$7,K112=3,$E$8)</f>
        <v>0.21309848672785911</v>
      </c>
      <c r="F112" s="140" cm="1">
        <f t="array" aca="1" ref="F112" ca="1">_xlfn.IFS(K112=1,$F$6,K112=2,$F$7,K112=3,$F$8)</f>
        <v>0.24807740014884647</v>
      </c>
      <c r="G112" s="123">
        <f t="shared" ca="1" si="13"/>
        <v>0.22260639671491916</v>
      </c>
      <c r="H112" s="171">
        <f t="shared" ca="1" si="14"/>
        <v>0.15995467680945033</v>
      </c>
      <c r="I112" s="171">
        <f t="shared" ca="1" si="15"/>
        <v>0.47997733037940254</v>
      </c>
      <c r="J112" s="171">
        <f t="shared" ca="1" si="16"/>
        <v>0.36006799281114715</v>
      </c>
      <c r="K112" s="113">
        <f t="shared" ca="1" si="17"/>
        <v>1</v>
      </c>
      <c r="AB112" s="151">
        <f t="shared" ca="1" si="21"/>
        <v>3</v>
      </c>
      <c r="AC112" s="81">
        <f t="shared" ca="1" si="18"/>
        <v>1</v>
      </c>
      <c r="AD112" s="81">
        <f t="shared" ca="1" si="19"/>
        <v>3</v>
      </c>
      <c r="AE112" s="81">
        <f t="shared" ca="1" si="20"/>
        <v>2</v>
      </c>
      <c r="AF112" s="81" cm="1">
        <f t="array" aca="1" ref="AF112" ca="1">_xlfn.IFS($AB112=1,1,$AB112=2,1,$AB112=3,2,$AB112=4,3)</f>
        <v>2</v>
      </c>
      <c r="AG112" s="81" cm="1">
        <f t="array" aca="1" ref="AG112" ca="1">_xlfn.IFS($AB112=1,1,$AB112=2,2,$AB112=3,3,$AB112=4,3)</f>
        <v>3</v>
      </c>
      <c r="AH112" s="81" cm="1">
        <f t="array" aca="1" ref="AH112" ca="1">_xlfn.IFS($AB112=1,1,$AB112=2,2,$AB112=3,2,$AB112=4,3)</f>
        <v>2</v>
      </c>
      <c r="AI112" s="81" cm="1">
        <f t="array" aca="1" ref="AI112" ca="1">_xlfn.IFS($AB112=1,2,$AB112=2,3,$AB112=3,3,$AB112=4,3)</f>
        <v>3</v>
      </c>
      <c r="AJ112" s="81" cm="1">
        <f t="array" aca="1" ref="AJ112" ca="1">_xlfn.IFS($AB112=1,1,$AB112=2,1,$AB112=3,1,$AB112=4,2)</f>
        <v>1</v>
      </c>
      <c r="AK112" s="152" cm="1">
        <f t="array" aca="1" ref="AK112" ca="1">_xlfn.IFS($AB112=1,1,$AB112=2,2,$AB112=3,3,$AB112=4,3)</f>
        <v>3</v>
      </c>
    </row>
    <row r="113" spans="1:37" ht="15.75" x14ac:dyDescent="0.25">
      <c r="A113" s="113">
        <v>101</v>
      </c>
      <c r="B113" s="139">
        <f t="shared" ca="1" si="11"/>
        <v>0.63765994313885843</v>
      </c>
      <c r="C113" s="139">
        <f t="shared" ca="1" si="12"/>
        <v>0</v>
      </c>
      <c r="D113" s="140" cm="1">
        <f t="array" aca="1" ref="D113" ca="1">_xlfn.IFS(K113=1,$D$6,K113=2,$D$7,K113=3,$D$8)</f>
        <v>0.49615480029769293</v>
      </c>
      <c r="E113" s="140" cm="1">
        <f t="array" aca="1" ref="E113" ca="1">_xlfn.IFS(K113=1,$E$6,K113=2,$E$7,K113=3,$E$8)</f>
        <v>0.49615480029769293</v>
      </c>
      <c r="F113" s="140" cm="1">
        <f t="array" aca="1" ref="F113" ca="1">_xlfn.IFS(K113=1,$F$6,K113=2,$F$7,K113=3,$F$8)</f>
        <v>0.49615480029769293</v>
      </c>
      <c r="G113" s="123">
        <f t="shared" ca="1" si="13"/>
        <v>0.49615480029769293</v>
      </c>
      <c r="H113" s="171">
        <f t="shared" ca="1" si="14"/>
        <v>0.13129031680613532</v>
      </c>
      <c r="I113" s="171">
        <f t="shared" ca="1" si="15"/>
        <v>0.46209948011001251</v>
      </c>
      <c r="J113" s="171">
        <f t="shared" ca="1" si="16"/>
        <v>0.40661020308385215</v>
      </c>
      <c r="K113" s="113">
        <f t="shared" ca="1" si="17"/>
        <v>2</v>
      </c>
      <c r="AB113" s="151">
        <f t="shared" ca="1" si="21"/>
        <v>1</v>
      </c>
      <c r="AC113" s="81">
        <f t="shared" ca="1" si="18"/>
        <v>2</v>
      </c>
      <c r="AD113" s="81">
        <f t="shared" ca="1" si="19"/>
        <v>2</v>
      </c>
      <c r="AE113" s="81">
        <f t="shared" ca="1" si="20"/>
        <v>1</v>
      </c>
      <c r="AF113" s="81" cm="1">
        <f t="array" aca="1" ref="AF113" ca="1">_xlfn.IFS($AB113=1,1,$AB113=2,1,$AB113=3,2,$AB113=4,3)</f>
        <v>1</v>
      </c>
      <c r="AG113" s="81" cm="1">
        <f t="array" aca="1" ref="AG113" ca="1">_xlfn.IFS($AB113=1,1,$AB113=2,2,$AB113=3,3,$AB113=4,3)</f>
        <v>1</v>
      </c>
      <c r="AH113" s="81" cm="1">
        <f t="array" aca="1" ref="AH113" ca="1">_xlfn.IFS($AB113=1,1,$AB113=2,2,$AB113=3,2,$AB113=4,3)</f>
        <v>1</v>
      </c>
      <c r="AI113" s="81" cm="1">
        <f t="array" aca="1" ref="AI113" ca="1">_xlfn.IFS($AB113=1,2,$AB113=2,3,$AB113=3,3,$AB113=4,3)</f>
        <v>2</v>
      </c>
      <c r="AJ113" s="81" cm="1">
        <f t="array" aca="1" ref="AJ113" ca="1">_xlfn.IFS($AB113=1,1,$AB113=2,1,$AB113=3,1,$AB113=4,2)</f>
        <v>1</v>
      </c>
      <c r="AK113" s="152" cm="1">
        <f t="array" aca="1" ref="AK113" ca="1">_xlfn.IFS($AB113=1,1,$AB113=2,2,$AB113=3,3,$AB113=4,3)</f>
        <v>1</v>
      </c>
    </row>
    <row r="114" spans="1:37" ht="15.75" x14ac:dyDescent="0.25">
      <c r="A114" s="113">
        <v>102</v>
      </c>
      <c r="B114" s="139">
        <f t="shared" ca="1" si="11"/>
        <v>0.63765994313885843</v>
      </c>
      <c r="C114" s="139">
        <f t="shared" ca="1" si="12"/>
        <v>0</v>
      </c>
      <c r="D114" s="140" cm="1">
        <f t="array" aca="1" ref="D114" ca="1">_xlfn.IFS(K114=1,$D$6,K114=2,$D$7,K114=3,$D$8)</f>
        <v>0.49615480029769293</v>
      </c>
      <c r="E114" s="140" cm="1">
        <f t="array" aca="1" ref="E114" ca="1">_xlfn.IFS(K114=1,$E$6,K114=2,$E$7,K114=3,$E$8)</f>
        <v>0.49615480029769293</v>
      </c>
      <c r="F114" s="140" cm="1">
        <f t="array" aca="1" ref="F114" ca="1">_xlfn.IFS(K114=1,$F$6,K114=2,$F$7,K114=3,$F$8)</f>
        <v>0.49615480029769293</v>
      </c>
      <c r="G114" s="123">
        <f t="shared" ca="1" si="13"/>
        <v>0.49615480029769293</v>
      </c>
      <c r="H114" s="171">
        <f t="shared" ca="1" si="14"/>
        <v>0.13129031680613532</v>
      </c>
      <c r="I114" s="171">
        <f t="shared" ca="1" si="15"/>
        <v>0.46209948011001251</v>
      </c>
      <c r="J114" s="171">
        <f t="shared" ca="1" si="16"/>
        <v>0.40661020308385215</v>
      </c>
      <c r="K114" s="113">
        <f t="shared" ca="1" si="17"/>
        <v>2</v>
      </c>
      <c r="AB114" s="151">
        <f t="shared" ca="1" si="21"/>
        <v>3</v>
      </c>
      <c r="AC114" s="81">
        <f t="shared" ca="1" si="18"/>
        <v>2</v>
      </c>
      <c r="AD114" s="81">
        <f t="shared" ca="1" si="19"/>
        <v>3</v>
      </c>
      <c r="AE114" s="81">
        <f t="shared" ca="1" si="20"/>
        <v>1</v>
      </c>
      <c r="AF114" s="81" cm="1">
        <f t="array" aca="1" ref="AF114" ca="1">_xlfn.IFS($AB114=1,1,$AB114=2,1,$AB114=3,2,$AB114=4,3)</f>
        <v>2</v>
      </c>
      <c r="AG114" s="81" cm="1">
        <f t="array" aca="1" ref="AG114" ca="1">_xlfn.IFS($AB114=1,1,$AB114=2,2,$AB114=3,3,$AB114=4,3)</f>
        <v>3</v>
      </c>
      <c r="AH114" s="81" cm="1">
        <f t="array" aca="1" ref="AH114" ca="1">_xlfn.IFS($AB114=1,1,$AB114=2,2,$AB114=3,2,$AB114=4,3)</f>
        <v>2</v>
      </c>
      <c r="AI114" s="81" cm="1">
        <f t="array" aca="1" ref="AI114" ca="1">_xlfn.IFS($AB114=1,2,$AB114=2,3,$AB114=3,3,$AB114=4,3)</f>
        <v>3</v>
      </c>
      <c r="AJ114" s="81" cm="1">
        <f t="array" aca="1" ref="AJ114" ca="1">_xlfn.IFS($AB114=1,1,$AB114=2,1,$AB114=3,1,$AB114=4,2)</f>
        <v>1</v>
      </c>
      <c r="AK114" s="152" cm="1">
        <f t="array" aca="1" ref="AK114" ca="1">_xlfn.IFS($AB114=1,1,$AB114=2,2,$AB114=3,3,$AB114=4,3)</f>
        <v>3</v>
      </c>
    </row>
    <row r="115" spans="1:37" ht="15.75" x14ac:dyDescent="0.25">
      <c r="A115" s="113">
        <v>103</v>
      </c>
      <c r="B115" s="139">
        <f t="shared" ca="1" si="11"/>
        <v>0.63765994313885843</v>
      </c>
      <c r="C115" s="139">
        <f t="shared" ca="1" si="12"/>
        <v>0</v>
      </c>
      <c r="D115" s="140" cm="1">
        <f t="array" aca="1" ref="D115" ca="1">_xlfn.IFS(K115=1,$D$6,K115=2,$D$7,K115=3,$D$8)</f>
        <v>0.49615480029769293</v>
      </c>
      <c r="E115" s="140" cm="1">
        <f t="array" aca="1" ref="E115" ca="1">_xlfn.IFS(K115=1,$E$6,K115=2,$E$7,K115=3,$E$8)</f>
        <v>0.49615480029769293</v>
      </c>
      <c r="F115" s="140" cm="1">
        <f t="array" aca="1" ref="F115" ca="1">_xlfn.IFS(K115=1,$F$6,K115=2,$F$7,K115=3,$F$8)</f>
        <v>0.49615480029769293</v>
      </c>
      <c r="G115" s="123">
        <f t="shared" ca="1" si="13"/>
        <v>0.49615480029769293</v>
      </c>
      <c r="H115" s="171">
        <f t="shared" ca="1" si="14"/>
        <v>0.13129031680613532</v>
      </c>
      <c r="I115" s="171">
        <f t="shared" ca="1" si="15"/>
        <v>0.46209948011001251</v>
      </c>
      <c r="J115" s="171">
        <f t="shared" ca="1" si="16"/>
        <v>0.40661020308385215</v>
      </c>
      <c r="K115" s="113">
        <f t="shared" ca="1" si="17"/>
        <v>2</v>
      </c>
      <c r="AB115" s="151">
        <f t="shared" ca="1" si="21"/>
        <v>4</v>
      </c>
      <c r="AC115" s="81">
        <f t="shared" ca="1" si="18"/>
        <v>2</v>
      </c>
      <c r="AD115" s="81">
        <f t="shared" ca="1" si="19"/>
        <v>3</v>
      </c>
      <c r="AE115" s="81">
        <f t="shared" ca="1" si="20"/>
        <v>1</v>
      </c>
      <c r="AF115" s="81" cm="1">
        <f t="array" aca="1" ref="AF115" ca="1">_xlfn.IFS($AB115=1,1,$AB115=2,1,$AB115=3,2,$AB115=4,3)</f>
        <v>3</v>
      </c>
      <c r="AG115" s="81" cm="1">
        <f t="array" aca="1" ref="AG115" ca="1">_xlfn.IFS($AB115=1,1,$AB115=2,2,$AB115=3,3,$AB115=4,3)</f>
        <v>3</v>
      </c>
      <c r="AH115" s="81" cm="1">
        <f t="array" aca="1" ref="AH115" ca="1">_xlfn.IFS($AB115=1,1,$AB115=2,2,$AB115=3,2,$AB115=4,3)</f>
        <v>3</v>
      </c>
      <c r="AI115" s="81" cm="1">
        <f t="array" aca="1" ref="AI115" ca="1">_xlfn.IFS($AB115=1,2,$AB115=2,3,$AB115=3,3,$AB115=4,3)</f>
        <v>3</v>
      </c>
      <c r="AJ115" s="81" cm="1">
        <f t="array" aca="1" ref="AJ115" ca="1">_xlfn.IFS($AB115=1,1,$AB115=2,1,$AB115=3,1,$AB115=4,2)</f>
        <v>2</v>
      </c>
      <c r="AK115" s="152" cm="1">
        <f t="array" aca="1" ref="AK115" ca="1">_xlfn.IFS($AB115=1,1,$AB115=2,2,$AB115=3,3,$AB115=4,3)</f>
        <v>3</v>
      </c>
    </row>
    <row r="116" spans="1:37" ht="15.75" x14ac:dyDescent="0.25">
      <c r="A116" s="113">
        <v>104</v>
      </c>
      <c r="B116" s="139">
        <f t="shared" ca="1" si="11"/>
        <v>0.63765994313885843</v>
      </c>
      <c r="C116" s="139">
        <f t="shared" ca="1" si="12"/>
        <v>-3.5312649967110338E-2</v>
      </c>
      <c r="D116" s="140" cm="1">
        <f t="array" aca="1" ref="D116" ca="1">_xlfn.IFS(K116=1,$D$6,K116=2,$D$7,K116=3,$D$8)</f>
        <v>1</v>
      </c>
      <c r="E116" s="140" cm="1">
        <f t="array" aca="1" ref="E116" ca="1">_xlfn.IFS(K116=1,$E$6,K116=2,$E$7,K116=3,$E$8)</f>
        <v>0.87224013892334418</v>
      </c>
      <c r="F116" s="140" cm="1">
        <f t="array" aca="1" ref="F116" ca="1">_xlfn.IFS(K116=1,$F$6,K116=2,$F$7,K116=3,$F$8)</f>
        <v>0.74423220044653937</v>
      </c>
      <c r="G116" s="123">
        <f t="shared" ca="1" si="13"/>
        <v>0.83696443769880724</v>
      </c>
      <c r="H116" s="171">
        <f t="shared" ca="1" si="14"/>
        <v>0.13129031680613532</v>
      </c>
      <c r="I116" s="171">
        <f t="shared" ca="1" si="15"/>
        <v>0.46209948011001251</v>
      </c>
      <c r="J116" s="171">
        <f t="shared" ca="1" si="16"/>
        <v>0.40661020308385215</v>
      </c>
      <c r="K116" s="113">
        <f t="shared" ca="1" si="17"/>
        <v>3</v>
      </c>
      <c r="AB116" s="151">
        <f t="shared" ca="1" si="21"/>
        <v>4</v>
      </c>
      <c r="AC116" s="81">
        <f t="shared" ca="1" si="18"/>
        <v>3</v>
      </c>
      <c r="AD116" s="81">
        <f t="shared" ca="1" si="19"/>
        <v>2</v>
      </c>
      <c r="AE116" s="81">
        <f t="shared" ca="1" si="20"/>
        <v>2</v>
      </c>
      <c r="AF116" s="81" cm="1">
        <f t="array" aca="1" ref="AF116" ca="1">_xlfn.IFS($AB116=1,1,$AB116=2,1,$AB116=3,2,$AB116=4,3)</f>
        <v>3</v>
      </c>
      <c r="AG116" s="81" cm="1">
        <f t="array" aca="1" ref="AG116" ca="1">_xlfn.IFS($AB116=1,1,$AB116=2,2,$AB116=3,3,$AB116=4,3)</f>
        <v>3</v>
      </c>
      <c r="AH116" s="81" cm="1">
        <f t="array" aca="1" ref="AH116" ca="1">_xlfn.IFS($AB116=1,1,$AB116=2,2,$AB116=3,2,$AB116=4,3)</f>
        <v>3</v>
      </c>
      <c r="AI116" s="81" cm="1">
        <f t="array" aca="1" ref="AI116" ca="1">_xlfn.IFS($AB116=1,2,$AB116=2,3,$AB116=3,3,$AB116=4,3)</f>
        <v>3</v>
      </c>
      <c r="AJ116" s="81" cm="1">
        <f t="array" aca="1" ref="AJ116" ca="1">_xlfn.IFS($AB116=1,1,$AB116=2,1,$AB116=3,1,$AB116=4,2)</f>
        <v>2</v>
      </c>
      <c r="AK116" s="152" cm="1">
        <f t="array" aca="1" ref="AK116" ca="1">_xlfn.IFS($AB116=1,1,$AB116=2,2,$AB116=3,3,$AB116=4,3)</f>
        <v>3</v>
      </c>
    </row>
    <row r="117" spans="1:37" ht="15.75" x14ac:dyDescent="0.25">
      <c r="A117" s="113">
        <v>105</v>
      </c>
      <c r="B117" s="139">
        <f t="shared" ca="1" si="11"/>
        <v>0.60234729317174807</v>
      </c>
      <c r="C117" s="139">
        <f t="shared" ca="1" si="12"/>
        <v>-3.6605470083661863E-2</v>
      </c>
      <c r="D117" s="140" cm="1">
        <f t="array" aca="1" ref="D117" ca="1">_xlfn.IFS(K117=1,$D$6,K117=2,$D$7,K117=3,$D$8)</f>
        <v>1</v>
      </c>
      <c r="E117" s="140" cm="1">
        <f t="array" aca="1" ref="E117" ca="1">_xlfn.IFS(K117=1,$E$6,K117=2,$E$7,K117=3,$E$8)</f>
        <v>0.87224013892334418</v>
      </c>
      <c r="F117" s="140" cm="1">
        <f t="array" aca="1" ref="F117" ca="1">_xlfn.IFS(K117=1,$F$6,K117=2,$F$7,K117=3,$F$8)</f>
        <v>0.74423220044653937</v>
      </c>
      <c r="G117" s="123">
        <f t="shared" ca="1" si="13"/>
        <v>0.83696443769880724</v>
      </c>
      <c r="H117" s="171">
        <f t="shared" ca="1" si="14"/>
        <v>0.15812767524783569</v>
      </c>
      <c r="I117" s="171">
        <f t="shared" ca="1" si="15"/>
        <v>0.47905006316083248</v>
      </c>
      <c r="J117" s="171">
        <f t="shared" ca="1" si="16"/>
        <v>0.3628222615913318</v>
      </c>
      <c r="K117" s="113">
        <f t="shared" ca="1" si="17"/>
        <v>3</v>
      </c>
      <c r="AB117" s="151">
        <f t="shared" ca="1" si="21"/>
        <v>2</v>
      </c>
      <c r="AC117" s="81">
        <f t="shared" ca="1" si="18"/>
        <v>3</v>
      </c>
      <c r="AD117" s="81">
        <f t="shared" ca="1" si="19"/>
        <v>3</v>
      </c>
      <c r="AE117" s="81">
        <f t="shared" ca="1" si="20"/>
        <v>1</v>
      </c>
      <c r="AF117" s="81" cm="1">
        <f t="array" aca="1" ref="AF117" ca="1">_xlfn.IFS($AB117=1,1,$AB117=2,1,$AB117=3,2,$AB117=4,3)</f>
        <v>1</v>
      </c>
      <c r="AG117" s="81" cm="1">
        <f t="array" aca="1" ref="AG117" ca="1">_xlfn.IFS($AB117=1,1,$AB117=2,2,$AB117=3,3,$AB117=4,3)</f>
        <v>2</v>
      </c>
      <c r="AH117" s="81" cm="1">
        <f t="array" aca="1" ref="AH117" ca="1">_xlfn.IFS($AB117=1,1,$AB117=2,2,$AB117=3,2,$AB117=4,3)</f>
        <v>2</v>
      </c>
      <c r="AI117" s="81" cm="1">
        <f t="array" aca="1" ref="AI117" ca="1">_xlfn.IFS($AB117=1,2,$AB117=2,3,$AB117=3,3,$AB117=4,3)</f>
        <v>3</v>
      </c>
      <c r="AJ117" s="81" cm="1">
        <f t="array" aca="1" ref="AJ117" ca="1">_xlfn.IFS($AB117=1,1,$AB117=2,1,$AB117=3,1,$AB117=4,2)</f>
        <v>1</v>
      </c>
      <c r="AK117" s="152" cm="1">
        <f t="array" aca="1" ref="AK117" ca="1">_xlfn.IFS($AB117=1,1,$AB117=2,2,$AB117=3,3,$AB117=4,3)</f>
        <v>2</v>
      </c>
    </row>
    <row r="118" spans="1:37" ht="15.75" x14ac:dyDescent="0.25">
      <c r="A118" s="113">
        <v>106</v>
      </c>
      <c r="B118" s="139">
        <f t="shared" ca="1" si="11"/>
        <v>0.56574182308808618</v>
      </c>
      <c r="C118" s="139">
        <f t="shared" ca="1" si="12"/>
        <v>-3.7142233260088309E-2</v>
      </c>
      <c r="D118" s="140" cm="1">
        <f t="array" aca="1" ref="D118" ca="1">_xlfn.IFS(K118=1,$D$6,K118=2,$D$7,K118=3,$D$8)</f>
        <v>1</v>
      </c>
      <c r="E118" s="140" cm="1">
        <f t="array" aca="1" ref="E118" ca="1">_xlfn.IFS(K118=1,$E$6,K118=2,$E$7,K118=3,$E$8)</f>
        <v>0.87224013892334418</v>
      </c>
      <c r="F118" s="140" cm="1">
        <f t="array" aca="1" ref="F118" ca="1">_xlfn.IFS(K118=1,$F$6,K118=2,$F$7,K118=3,$F$8)</f>
        <v>0.74423220044653937</v>
      </c>
      <c r="G118" s="123">
        <f t="shared" ca="1" si="13"/>
        <v>0.84599837900558383</v>
      </c>
      <c r="H118" s="171">
        <f t="shared" ca="1" si="14"/>
        <v>0.18858016421485904</v>
      </c>
      <c r="I118" s="171">
        <f t="shared" ca="1" si="15"/>
        <v>0.49135602539410955</v>
      </c>
      <c r="J118" s="171">
        <f t="shared" ca="1" si="16"/>
        <v>0.32006381039103138</v>
      </c>
      <c r="K118" s="113">
        <f t="shared" ca="1" si="17"/>
        <v>3</v>
      </c>
      <c r="AB118" s="151">
        <f t="shared" ca="1" si="21"/>
        <v>2</v>
      </c>
      <c r="AC118" s="81">
        <f t="shared" ca="1" si="18"/>
        <v>3</v>
      </c>
      <c r="AD118" s="81">
        <f t="shared" ca="1" si="19"/>
        <v>3</v>
      </c>
      <c r="AE118" s="81">
        <f t="shared" ca="1" si="20"/>
        <v>2</v>
      </c>
      <c r="AF118" s="81" cm="1">
        <f t="array" aca="1" ref="AF118" ca="1">_xlfn.IFS($AB118=1,1,$AB118=2,1,$AB118=3,2,$AB118=4,3)</f>
        <v>1</v>
      </c>
      <c r="AG118" s="81" cm="1">
        <f t="array" aca="1" ref="AG118" ca="1">_xlfn.IFS($AB118=1,1,$AB118=2,2,$AB118=3,3,$AB118=4,3)</f>
        <v>2</v>
      </c>
      <c r="AH118" s="81" cm="1">
        <f t="array" aca="1" ref="AH118" ca="1">_xlfn.IFS($AB118=1,1,$AB118=2,2,$AB118=3,2,$AB118=4,3)</f>
        <v>2</v>
      </c>
      <c r="AI118" s="81" cm="1">
        <f t="array" aca="1" ref="AI118" ca="1">_xlfn.IFS($AB118=1,2,$AB118=2,3,$AB118=3,3,$AB118=4,3)</f>
        <v>3</v>
      </c>
      <c r="AJ118" s="81" cm="1">
        <f t="array" aca="1" ref="AJ118" ca="1">_xlfn.IFS($AB118=1,1,$AB118=2,1,$AB118=3,1,$AB118=4,2)</f>
        <v>1</v>
      </c>
      <c r="AK118" s="152" cm="1">
        <f t="array" aca="1" ref="AK118" ca="1">_xlfn.IFS($AB118=1,1,$AB118=2,2,$AB118=3,3,$AB118=4,3)</f>
        <v>2</v>
      </c>
    </row>
    <row r="119" spans="1:37" ht="15.75" x14ac:dyDescent="0.25">
      <c r="A119" s="113">
        <v>107</v>
      </c>
      <c r="B119" s="139">
        <f t="shared" ca="1" si="11"/>
        <v>0.52859958982799782</v>
      </c>
      <c r="C119" s="139">
        <f t="shared" ca="1" si="12"/>
        <v>3.9895292649357109E-2</v>
      </c>
      <c r="D119" s="140" cm="1">
        <f t="array" aca="1" ref="D119" ca="1">_xlfn.IFS(K119=1,$D$6,K119=2,$D$7,K119=3,$D$8)</f>
        <v>0.1783676507070206</v>
      </c>
      <c r="E119" s="140" cm="1">
        <f t="array" aca="1" ref="E119" ca="1">_xlfn.IFS(K119=1,$E$6,K119=2,$E$7,K119=3,$E$8)</f>
        <v>0.21309848672785911</v>
      </c>
      <c r="F119" s="140" cm="1">
        <f t="array" aca="1" ref="F119" ca="1">_xlfn.IFS(K119=1,$F$6,K119=2,$F$7,K119=3,$F$8)</f>
        <v>0.24807740014884647</v>
      </c>
      <c r="G119" s="123">
        <f t="shared" ca="1" si="13"/>
        <v>0.21774442428058927</v>
      </c>
      <c r="H119" s="171">
        <f t="shared" ca="1" si="14"/>
        <v>0.22221834671033189</v>
      </c>
      <c r="I119" s="171">
        <f t="shared" ca="1" si="15"/>
        <v>0.49836412692334059</v>
      </c>
      <c r="J119" s="171">
        <f t="shared" ca="1" si="16"/>
        <v>0.27941752636632755</v>
      </c>
      <c r="K119" s="113">
        <f t="shared" ca="1" si="17"/>
        <v>1</v>
      </c>
      <c r="AB119" s="151">
        <f t="shared" ca="1" si="21"/>
        <v>3</v>
      </c>
      <c r="AC119" s="81">
        <f t="shared" ca="1" si="18"/>
        <v>1</v>
      </c>
      <c r="AD119" s="81">
        <f t="shared" ca="1" si="19"/>
        <v>3</v>
      </c>
      <c r="AE119" s="81">
        <f t="shared" ca="1" si="20"/>
        <v>1</v>
      </c>
      <c r="AF119" s="81" cm="1">
        <f t="array" aca="1" ref="AF119" ca="1">_xlfn.IFS($AB119=1,1,$AB119=2,1,$AB119=3,2,$AB119=4,3)</f>
        <v>2</v>
      </c>
      <c r="AG119" s="81" cm="1">
        <f t="array" aca="1" ref="AG119" ca="1">_xlfn.IFS($AB119=1,1,$AB119=2,2,$AB119=3,3,$AB119=4,3)</f>
        <v>3</v>
      </c>
      <c r="AH119" s="81" cm="1">
        <f t="array" aca="1" ref="AH119" ca="1">_xlfn.IFS($AB119=1,1,$AB119=2,2,$AB119=3,2,$AB119=4,3)</f>
        <v>2</v>
      </c>
      <c r="AI119" s="81" cm="1">
        <f t="array" aca="1" ref="AI119" ca="1">_xlfn.IFS($AB119=1,2,$AB119=2,3,$AB119=3,3,$AB119=4,3)</f>
        <v>3</v>
      </c>
      <c r="AJ119" s="81" cm="1">
        <f t="array" aca="1" ref="AJ119" ca="1">_xlfn.IFS($AB119=1,1,$AB119=2,1,$AB119=3,1,$AB119=4,2)</f>
        <v>1</v>
      </c>
      <c r="AK119" s="152" cm="1">
        <f t="array" aca="1" ref="AK119" ca="1">_xlfn.IFS($AB119=1,1,$AB119=2,2,$AB119=3,3,$AB119=4,3)</f>
        <v>3</v>
      </c>
    </row>
    <row r="120" spans="1:37" ht="15.75" x14ac:dyDescent="0.25">
      <c r="A120" s="113">
        <v>108</v>
      </c>
      <c r="B120" s="139">
        <f t="shared" ca="1" si="11"/>
        <v>0.56849488247735491</v>
      </c>
      <c r="C120" s="139">
        <f t="shared" ca="1" si="12"/>
        <v>0</v>
      </c>
      <c r="D120" s="140" cm="1">
        <f t="array" aca="1" ref="D120" ca="1">_xlfn.IFS(K120=1,$D$6,K120=2,$D$7,K120=3,$D$8)</f>
        <v>0.49615480029769293</v>
      </c>
      <c r="E120" s="140" cm="1">
        <f t="array" aca="1" ref="E120" ca="1">_xlfn.IFS(K120=1,$E$6,K120=2,$E$7,K120=3,$E$8)</f>
        <v>0.49615480029769293</v>
      </c>
      <c r="F120" s="140" cm="1">
        <f t="array" aca="1" ref="F120" ca="1">_xlfn.IFS(K120=1,$F$6,K120=2,$F$7,K120=3,$F$8)</f>
        <v>0.49615480029769293</v>
      </c>
      <c r="G120" s="123">
        <f t="shared" ca="1" si="13"/>
        <v>0.49615480029769293</v>
      </c>
      <c r="H120" s="171">
        <f t="shared" ca="1" si="14"/>
        <v>0.18619666644823174</v>
      </c>
      <c r="I120" s="171">
        <f t="shared" ca="1" si="15"/>
        <v>0.49061690214882669</v>
      </c>
      <c r="J120" s="171">
        <f t="shared" ca="1" si="16"/>
        <v>0.32318643140294157</v>
      </c>
      <c r="K120" s="113">
        <f t="shared" ca="1" si="17"/>
        <v>2</v>
      </c>
      <c r="AB120" s="151">
        <f t="shared" ca="1" si="21"/>
        <v>2</v>
      </c>
      <c r="AC120" s="81">
        <f t="shared" ca="1" si="18"/>
        <v>2</v>
      </c>
      <c r="AD120" s="81">
        <f t="shared" ca="1" si="19"/>
        <v>2</v>
      </c>
      <c r="AE120" s="81">
        <f t="shared" ca="1" si="20"/>
        <v>2</v>
      </c>
      <c r="AF120" s="81" cm="1">
        <f t="array" aca="1" ref="AF120" ca="1">_xlfn.IFS($AB120=1,1,$AB120=2,1,$AB120=3,2,$AB120=4,3)</f>
        <v>1</v>
      </c>
      <c r="AG120" s="81" cm="1">
        <f t="array" aca="1" ref="AG120" ca="1">_xlfn.IFS($AB120=1,1,$AB120=2,2,$AB120=3,3,$AB120=4,3)</f>
        <v>2</v>
      </c>
      <c r="AH120" s="81" cm="1">
        <f t="array" aca="1" ref="AH120" ca="1">_xlfn.IFS($AB120=1,1,$AB120=2,2,$AB120=3,2,$AB120=4,3)</f>
        <v>2</v>
      </c>
      <c r="AI120" s="81" cm="1">
        <f t="array" aca="1" ref="AI120" ca="1">_xlfn.IFS($AB120=1,2,$AB120=2,3,$AB120=3,3,$AB120=4,3)</f>
        <v>3</v>
      </c>
      <c r="AJ120" s="81" cm="1">
        <f t="array" aca="1" ref="AJ120" ca="1">_xlfn.IFS($AB120=1,1,$AB120=2,1,$AB120=3,1,$AB120=4,2)</f>
        <v>1</v>
      </c>
      <c r="AK120" s="152" cm="1">
        <f t="array" aca="1" ref="AK120" ca="1">_xlfn.IFS($AB120=1,1,$AB120=2,2,$AB120=3,3,$AB120=4,3)</f>
        <v>2</v>
      </c>
    </row>
    <row r="121" spans="1:37" ht="15.75" x14ac:dyDescent="0.25">
      <c r="A121" s="113">
        <v>109</v>
      </c>
      <c r="B121" s="139">
        <f t="shared" ca="1" si="11"/>
        <v>0.56849488247735491</v>
      </c>
      <c r="C121" s="139">
        <f t="shared" ca="1" si="12"/>
        <v>3.9251645897253627E-2</v>
      </c>
      <c r="D121" s="140" cm="1">
        <f t="array" aca="1" ref="D121" ca="1">_xlfn.IFS(K121=1,$D$6,K121=2,$D$7,K121=3,$D$8)</f>
        <v>0.1783676507070206</v>
      </c>
      <c r="E121" s="140" cm="1">
        <f t="array" aca="1" ref="E121" ca="1">_xlfn.IFS(K121=1,$E$6,K121=2,$E$7,K121=3,$E$8)</f>
        <v>0.21309848672785911</v>
      </c>
      <c r="F121" s="140" cm="1">
        <f t="array" aca="1" ref="F121" ca="1">_xlfn.IFS(K121=1,$F$6,K121=2,$F$7,K121=3,$F$8)</f>
        <v>0.24807740014884647</v>
      </c>
      <c r="G121" s="123">
        <f t="shared" ca="1" si="13"/>
        <v>0.21793643104070018</v>
      </c>
      <c r="H121" s="171">
        <f t="shared" ca="1" si="14"/>
        <v>0.18619666644823174</v>
      </c>
      <c r="I121" s="171">
        <f t="shared" ca="1" si="15"/>
        <v>0.49061690214882669</v>
      </c>
      <c r="J121" s="171">
        <f t="shared" ca="1" si="16"/>
        <v>0.32318643140294157</v>
      </c>
      <c r="K121" s="113">
        <f t="shared" ca="1" si="17"/>
        <v>1</v>
      </c>
      <c r="AB121" s="151">
        <f t="shared" ca="1" si="21"/>
        <v>2</v>
      </c>
      <c r="AC121" s="81">
        <f t="shared" ca="1" si="18"/>
        <v>1</v>
      </c>
      <c r="AD121" s="81">
        <f t="shared" ca="1" si="19"/>
        <v>2</v>
      </c>
      <c r="AE121" s="81">
        <f t="shared" ca="1" si="20"/>
        <v>1</v>
      </c>
      <c r="AF121" s="81" cm="1">
        <f t="array" aca="1" ref="AF121" ca="1">_xlfn.IFS($AB121=1,1,$AB121=2,1,$AB121=3,2,$AB121=4,3)</f>
        <v>1</v>
      </c>
      <c r="AG121" s="81" cm="1">
        <f t="array" aca="1" ref="AG121" ca="1">_xlfn.IFS($AB121=1,1,$AB121=2,2,$AB121=3,3,$AB121=4,3)</f>
        <v>2</v>
      </c>
      <c r="AH121" s="81" cm="1">
        <f t="array" aca="1" ref="AH121" ca="1">_xlfn.IFS($AB121=1,1,$AB121=2,2,$AB121=3,2,$AB121=4,3)</f>
        <v>2</v>
      </c>
      <c r="AI121" s="81" cm="1">
        <f t="array" aca="1" ref="AI121" ca="1">_xlfn.IFS($AB121=1,2,$AB121=2,3,$AB121=3,3,$AB121=4,3)</f>
        <v>3</v>
      </c>
      <c r="AJ121" s="81" cm="1">
        <f t="array" aca="1" ref="AJ121" ca="1">_xlfn.IFS($AB121=1,1,$AB121=2,1,$AB121=3,1,$AB121=4,2)</f>
        <v>1</v>
      </c>
      <c r="AK121" s="152" cm="1">
        <f t="array" aca="1" ref="AK121" ca="1">_xlfn.IFS($AB121=1,1,$AB121=2,2,$AB121=3,3,$AB121=4,3)</f>
        <v>2</v>
      </c>
    </row>
    <row r="122" spans="1:37" ht="15.75" x14ac:dyDescent="0.25">
      <c r="A122" s="113">
        <v>110</v>
      </c>
      <c r="B122" s="139">
        <f t="shared" ca="1" si="11"/>
        <v>0.60774652837460852</v>
      </c>
      <c r="C122" s="139">
        <f t="shared" ca="1" si="12"/>
        <v>-3.5678243846615623E-2</v>
      </c>
      <c r="D122" s="140" cm="1">
        <f t="array" aca="1" ref="D122" ca="1">_xlfn.IFS(K122=1,$D$6,K122=2,$D$7,K122=3,$D$8)</f>
        <v>1</v>
      </c>
      <c r="E122" s="140" cm="1">
        <f t="array" aca="1" ref="E122" ca="1">_xlfn.IFS(K122=1,$E$6,K122=2,$E$7,K122=3,$E$8)</f>
        <v>0.87224013892334418</v>
      </c>
      <c r="F122" s="140" cm="1">
        <f t="array" aca="1" ref="F122" ca="1">_xlfn.IFS(K122=1,$F$6,K122=2,$F$7,K122=3,$F$8)</f>
        <v>0.74423220044653937</v>
      </c>
      <c r="G122" s="123">
        <f t="shared" ca="1" si="13"/>
        <v>0.85465817033414071</v>
      </c>
      <c r="H122" s="171">
        <f t="shared" ca="1" si="14"/>
        <v>0.15386278600217179</v>
      </c>
      <c r="I122" s="171">
        <f t="shared" ca="1" si="15"/>
        <v>0.47678137124643938</v>
      </c>
      <c r="J122" s="171">
        <f t="shared" ca="1" si="16"/>
        <v>0.36935584275138883</v>
      </c>
      <c r="K122" s="113">
        <f t="shared" ca="1" si="17"/>
        <v>3</v>
      </c>
      <c r="AB122" s="151">
        <f t="shared" ca="1" si="21"/>
        <v>1</v>
      </c>
      <c r="AC122" s="81">
        <f t="shared" ca="1" si="18"/>
        <v>3</v>
      </c>
      <c r="AD122" s="81">
        <f t="shared" ca="1" si="19"/>
        <v>2</v>
      </c>
      <c r="AE122" s="81">
        <f t="shared" ca="1" si="20"/>
        <v>2</v>
      </c>
      <c r="AF122" s="81" cm="1">
        <f t="array" aca="1" ref="AF122" ca="1">_xlfn.IFS($AB122=1,1,$AB122=2,1,$AB122=3,2,$AB122=4,3)</f>
        <v>1</v>
      </c>
      <c r="AG122" s="81" cm="1">
        <f t="array" aca="1" ref="AG122" ca="1">_xlfn.IFS($AB122=1,1,$AB122=2,2,$AB122=3,3,$AB122=4,3)</f>
        <v>1</v>
      </c>
      <c r="AH122" s="81" cm="1">
        <f t="array" aca="1" ref="AH122" ca="1">_xlfn.IFS($AB122=1,1,$AB122=2,2,$AB122=3,2,$AB122=4,3)</f>
        <v>1</v>
      </c>
      <c r="AI122" s="81" cm="1">
        <f t="array" aca="1" ref="AI122" ca="1">_xlfn.IFS($AB122=1,2,$AB122=2,3,$AB122=3,3,$AB122=4,3)</f>
        <v>2</v>
      </c>
      <c r="AJ122" s="81" cm="1">
        <f t="array" aca="1" ref="AJ122" ca="1">_xlfn.IFS($AB122=1,1,$AB122=2,1,$AB122=3,1,$AB122=4,2)</f>
        <v>1</v>
      </c>
      <c r="AK122" s="152" cm="1">
        <f t="array" aca="1" ref="AK122" ca="1">_xlfn.IFS($AB122=1,1,$AB122=2,2,$AB122=3,3,$AB122=4,3)</f>
        <v>1</v>
      </c>
    </row>
    <row r="123" spans="1:37" ht="15.75" x14ac:dyDescent="0.25">
      <c r="A123" s="113">
        <v>111</v>
      </c>
      <c r="B123" s="139">
        <f t="shared" ca="1" si="11"/>
        <v>0.57206828452799285</v>
      </c>
      <c r="C123" s="139">
        <f t="shared" ca="1" si="12"/>
        <v>-3.7071404020721135E-2</v>
      </c>
      <c r="D123" s="140" cm="1">
        <f t="array" aca="1" ref="D123" ca="1">_xlfn.IFS(K123=1,$D$6,K123=2,$D$7,K123=3,$D$8)</f>
        <v>1</v>
      </c>
      <c r="E123" s="140" cm="1">
        <f t="array" aca="1" ref="E123" ca="1">_xlfn.IFS(K123=1,$E$6,K123=2,$E$7,K123=3,$E$8)</f>
        <v>0.87224013892334418</v>
      </c>
      <c r="F123" s="140" cm="1">
        <f t="array" aca="1" ref="F123" ca="1">_xlfn.IFS(K123=1,$F$6,K123=2,$F$7,K123=3,$F$8)</f>
        <v>0.74423220044653937</v>
      </c>
      <c r="G123" s="123">
        <f t="shared" ca="1" si="13"/>
        <v>0.84461714709288072</v>
      </c>
      <c r="H123" s="171">
        <f t="shared" ca="1" si="14"/>
        <v>0.18312555310681489</v>
      </c>
      <c r="I123" s="171">
        <f t="shared" ca="1" si="15"/>
        <v>0.48961232473038452</v>
      </c>
      <c r="J123" s="171">
        <f t="shared" ca="1" si="16"/>
        <v>0.32726212216280059</v>
      </c>
      <c r="K123" s="113">
        <f t="shared" ca="1" si="17"/>
        <v>3</v>
      </c>
      <c r="AB123" s="151">
        <f t="shared" ca="1" si="21"/>
        <v>4</v>
      </c>
      <c r="AC123" s="81">
        <f t="shared" ca="1" si="18"/>
        <v>3</v>
      </c>
      <c r="AD123" s="81">
        <f t="shared" ca="1" si="19"/>
        <v>3</v>
      </c>
      <c r="AE123" s="81">
        <f t="shared" ca="1" si="20"/>
        <v>2</v>
      </c>
      <c r="AF123" s="81" cm="1">
        <f t="array" aca="1" ref="AF123" ca="1">_xlfn.IFS($AB123=1,1,$AB123=2,1,$AB123=3,2,$AB123=4,3)</f>
        <v>3</v>
      </c>
      <c r="AG123" s="81" cm="1">
        <f t="array" aca="1" ref="AG123" ca="1">_xlfn.IFS($AB123=1,1,$AB123=2,2,$AB123=3,3,$AB123=4,3)</f>
        <v>3</v>
      </c>
      <c r="AH123" s="81" cm="1">
        <f t="array" aca="1" ref="AH123" ca="1">_xlfn.IFS($AB123=1,1,$AB123=2,2,$AB123=3,2,$AB123=4,3)</f>
        <v>3</v>
      </c>
      <c r="AI123" s="81" cm="1">
        <f t="array" aca="1" ref="AI123" ca="1">_xlfn.IFS($AB123=1,2,$AB123=2,3,$AB123=3,3,$AB123=4,3)</f>
        <v>3</v>
      </c>
      <c r="AJ123" s="81" cm="1">
        <f t="array" aca="1" ref="AJ123" ca="1">_xlfn.IFS($AB123=1,1,$AB123=2,1,$AB123=3,1,$AB123=4,2)</f>
        <v>2</v>
      </c>
      <c r="AK123" s="152" cm="1">
        <f t="array" aca="1" ref="AK123" ca="1">_xlfn.IFS($AB123=1,1,$AB123=2,2,$AB123=3,3,$AB123=4,3)</f>
        <v>3</v>
      </c>
    </row>
    <row r="124" spans="1:37" ht="15.75" x14ac:dyDescent="0.25">
      <c r="A124" s="113">
        <v>112</v>
      </c>
      <c r="B124" s="139">
        <f t="shared" ca="1" si="11"/>
        <v>0.53499688050727168</v>
      </c>
      <c r="C124" s="139">
        <f t="shared" ca="1" si="12"/>
        <v>-3.7267028278336119E-2</v>
      </c>
      <c r="D124" s="140" cm="1">
        <f t="array" aca="1" ref="D124" ca="1">_xlfn.IFS(K124=1,$D$6,K124=2,$D$7,K124=3,$D$8)</f>
        <v>1</v>
      </c>
      <c r="E124" s="140" cm="1">
        <f t="array" aca="1" ref="E124" ca="1">_xlfn.IFS(K124=1,$E$6,K124=2,$E$7,K124=3,$E$8)</f>
        <v>0.87224013892334418</v>
      </c>
      <c r="F124" s="140" cm="1">
        <f t="array" aca="1" ref="F124" ca="1">_xlfn.IFS(K124=1,$F$6,K124=2,$F$7,K124=3,$F$8)</f>
        <v>0.74423220044653937</v>
      </c>
      <c r="G124" s="123">
        <f t="shared" ca="1" si="13"/>
        <v>0.85374408454825224</v>
      </c>
      <c r="H124" s="171">
        <f t="shared" ca="1" si="14"/>
        <v>0.21622790113796858</v>
      </c>
      <c r="I124" s="171">
        <f t="shared" ca="1" si="15"/>
        <v>0.49755043670951948</v>
      </c>
      <c r="J124" s="171">
        <f t="shared" ca="1" si="16"/>
        <v>0.28622166215251194</v>
      </c>
      <c r="K124" s="113">
        <f t="shared" ca="1" si="17"/>
        <v>3</v>
      </c>
      <c r="AB124" s="151">
        <f t="shared" ca="1" si="21"/>
        <v>4</v>
      </c>
      <c r="AC124" s="81">
        <f t="shared" ca="1" si="18"/>
        <v>3</v>
      </c>
      <c r="AD124" s="81">
        <f t="shared" ca="1" si="19"/>
        <v>2</v>
      </c>
      <c r="AE124" s="81">
        <f t="shared" ca="1" si="20"/>
        <v>1</v>
      </c>
      <c r="AF124" s="81" cm="1">
        <f t="array" aca="1" ref="AF124" ca="1">_xlfn.IFS($AB124=1,1,$AB124=2,1,$AB124=3,2,$AB124=4,3)</f>
        <v>3</v>
      </c>
      <c r="AG124" s="81" cm="1">
        <f t="array" aca="1" ref="AG124" ca="1">_xlfn.IFS($AB124=1,1,$AB124=2,2,$AB124=3,3,$AB124=4,3)</f>
        <v>3</v>
      </c>
      <c r="AH124" s="81" cm="1">
        <f t="array" aca="1" ref="AH124" ca="1">_xlfn.IFS($AB124=1,1,$AB124=2,2,$AB124=3,2,$AB124=4,3)</f>
        <v>3</v>
      </c>
      <c r="AI124" s="81" cm="1">
        <f t="array" aca="1" ref="AI124" ca="1">_xlfn.IFS($AB124=1,2,$AB124=2,3,$AB124=3,3,$AB124=4,3)</f>
        <v>3</v>
      </c>
      <c r="AJ124" s="81" cm="1">
        <f t="array" aca="1" ref="AJ124" ca="1">_xlfn.IFS($AB124=1,1,$AB124=2,1,$AB124=3,1,$AB124=4,2)</f>
        <v>2</v>
      </c>
      <c r="AK124" s="152" cm="1">
        <f t="array" aca="1" ref="AK124" ca="1">_xlfn.IFS($AB124=1,1,$AB124=2,2,$AB124=3,3,$AB124=4,3)</f>
        <v>3</v>
      </c>
    </row>
    <row r="125" spans="1:37" ht="15.75" x14ac:dyDescent="0.25">
      <c r="A125" s="113">
        <v>113</v>
      </c>
      <c r="B125" s="139">
        <f t="shared" ca="1" si="11"/>
        <v>0.49772985222893557</v>
      </c>
      <c r="C125" s="139">
        <f t="shared" ca="1" si="12"/>
        <v>0</v>
      </c>
      <c r="D125" s="140" cm="1">
        <f t="array" aca="1" ref="D125" ca="1">_xlfn.IFS(K125=1,$D$6,K125=2,$D$7,K125=3,$D$8)</f>
        <v>0.49615480029769293</v>
      </c>
      <c r="E125" s="140" cm="1">
        <f t="array" aca="1" ref="E125" ca="1">_xlfn.IFS(K125=1,$E$6,K125=2,$E$7,K125=3,$E$8)</f>
        <v>0.49615480029769293</v>
      </c>
      <c r="F125" s="140" cm="1">
        <f t="array" aca="1" ref="F125" ca="1">_xlfn.IFS(K125=1,$F$6,K125=2,$F$7,K125=3,$F$8)</f>
        <v>0.49615480029769293</v>
      </c>
      <c r="G125" s="123">
        <f t="shared" ca="1" si="13"/>
        <v>0.49615480029769299</v>
      </c>
      <c r="H125" s="171">
        <f t="shared" ca="1" si="14"/>
        <v>0.25227530134196696</v>
      </c>
      <c r="I125" s="171">
        <f t="shared" ca="1" si="15"/>
        <v>0.49998969285819511</v>
      </c>
      <c r="J125" s="171">
        <f t="shared" ca="1" si="16"/>
        <v>0.24773500579983804</v>
      </c>
      <c r="K125" s="113">
        <f t="shared" ca="1" si="17"/>
        <v>2</v>
      </c>
      <c r="AB125" s="151">
        <f t="shared" ca="1" si="21"/>
        <v>3</v>
      </c>
      <c r="AC125" s="81">
        <f t="shared" ca="1" si="18"/>
        <v>2</v>
      </c>
      <c r="AD125" s="81">
        <f t="shared" ca="1" si="19"/>
        <v>2</v>
      </c>
      <c r="AE125" s="81">
        <f t="shared" ca="1" si="20"/>
        <v>1</v>
      </c>
      <c r="AF125" s="81" cm="1">
        <f t="array" aca="1" ref="AF125" ca="1">_xlfn.IFS($AB125=1,1,$AB125=2,1,$AB125=3,2,$AB125=4,3)</f>
        <v>2</v>
      </c>
      <c r="AG125" s="81" cm="1">
        <f t="array" aca="1" ref="AG125" ca="1">_xlfn.IFS($AB125=1,1,$AB125=2,2,$AB125=3,3,$AB125=4,3)</f>
        <v>3</v>
      </c>
      <c r="AH125" s="81" cm="1">
        <f t="array" aca="1" ref="AH125" ca="1">_xlfn.IFS($AB125=1,1,$AB125=2,2,$AB125=3,2,$AB125=4,3)</f>
        <v>2</v>
      </c>
      <c r="AI125" s="81" cm="1">
        <f t="array" aca="1" ref="AI125" ca="1">_xlfn.IFS($AB125=1,2,$AB125=2,3,$AB125=3,3,$AB125=4,3)</f>
        <v>3</v>
      </c>
      <c r="AJ125" s="81" cm="1">
        <f t="array" aca="1" ref="AJ125" ca="1">_xlfn.IFS($AB125=1,1,$AB125=2,1,$AB125=3,1,$AB125=4,2)</f>
        <v>1</v>
      </c>
      <c r="AK125" s="152" cm="1">
        <f t="array" aca="1" ref="AK125" ca="1">_xlfn.IFS($AB125=1,1,$AB125=2,2,$AB125=3,3,$AB125=4,3)</f>
        <v>3</v>
      </c>
    </row>
    <row r="126" spans="1:37" ht="15.75" x14ac:dyDescent="0.25">
      <c r="A126" s="113">
        <v>114</v>
      </c>
      <c r="B126" s="139">
        <f t="shared" ca="1" si="11"/>
        <v>0.49772985222893557</v>
      </c>
      <c r="C126" s="139">
        <f t="shared" ca="1" si="12"/>
        <v>4.090753980596111E-2</v>
      </c>
      <c r="D126" s="140" cm="1">
        <f t="array" aca="1" ref="D126" ca="1">_xlfn.IFS(K126=1,$D$6,K126=2,$D$7,K126=3,$D$8)</f>
        <v>0.1783676507070206</v>
      </c>
      <c r="E126" s="140" cm="1">
        <f t="array" aca="1" ref="E126" ca="1">_xlfn.IFS(K126=1,$E$6,K126=2,$E$7,K126=3,$E$8)</f>
        <v>0.21309848672785911</v>
      </c>
      <c r="F126" s="140" cm="1">
        <f t="array" aca="1" ref="F126" ca="1">_xlfn.IFS(K126=1,$F$6,K126=2,$F$7,K126=3,$F$8)</f>
        <v>0.24807740014884647</v>
      </c>
      <c r="G126" s="123">
        <f t="shared" ca="1" si="13"/>
        <v>0.21300225592406397</v>
      </c>
      <c r="H126" s="171">
        <f t="shared" ca="1" si="14"/>
        <v>0.25227530134196696</v>
      </c>
      <c r="I126" s="171">
        <f t="shared" ca="1" si="15"/>
        <v>0.49998969285819511</v>
      </c>
      <c r="J126" s="171">
        <f t="shared" ca="1" si="16"/>
        <v>0.24773500579983804</v>
      </c>
      <c r="K126" s="113">
        <f t="shared" ca="1" si="17"/>
        <v>1</v>
      </c>
      <c r="AB126" s="151">
        <f t="shared" ca="1" si="21"/>
        <v>4</v>
      </c>
      <c r="AC126" s="81">
        <f t="shared" ca="1" si="18"/>
        <v>1</v>
      </c>
      <c r="AD126" s="81">
        <f t="shared" ca="1" si="19"/>
        <v>3</v>
      </c>
      <c r="AE126" s="81">
        <f t="shared" ca="1" si="20"/>
        <v>2</v>
      </c>
      <c r="AF126" s="81" cm="1">
        <f t="array" aca="1" ref="AF126" ca="1">_xlfn.IFS($AB126=1,1,$AB126=2,1,$AB126=3,2,$AB126=4,3)</f>
        <v>3</v>
      </c>
      <c r="AG126" s="81" cm="1">
        <f t="array" aca="1" ref="AG126" ca="1">_xlfn.IFS($AB126=1,1,$AB126=2,2,$AB126=3,3,$AB126=4,3)</f>
        <v>3</v>
      </c>
      <c r="AH126" s="81" cm="1">
        <f t="array" aca="1" ref="AH126" ca="1">_xlfn.IFS($AB126=1,1,$AB126=2,2,$AB126=3,2,$AB126=4,3)</f>
        <v>3</v>
      </c>
      <c r="AI126" s="81" cm="1">
        <f t="array" aca="1" ref="AI126" ca="1">_xlfn.IFS($AB126=1,2,$AB126=2,3,$AB126=3,3,$AB126=4,3)</f>
        <v>3</v>
      </c>
      <c r="AJ126" s="81" cm="1">
        <f t="array" aca="1" ref="AJ126" ca="1">_xlfn.IFS($AB126=1,1,$AB126=2,1,$AB126=3,1,$AB126=4,2)</f>
        <v>2</v>
      </c>
      <c r="AK126" s="152" cm="1">
        <f t="array" aca="1" ref="AK126" ca="1">_xlfn.IFS($AB126=1,1,$AB126=2,2,$AB126=3,3,$AB126=4,3)</f>
        <v>3</v>
      </c>
    </row>
    <row r="127" spans="1:37" ht="15.75" x14ac:dyDescent="0.25">
      <c r="A127" s="113">
        <v>115</v>
      </c>
      <c r="B127" s="139">
        <f t="shared" ca="1" si="11"/>
        <v>0.53863739203489669</v>
      </c>
      <c r="C127" s="139">
        <f t="shared" ca="1" si="12"/>
        <v>-3.6416072260035695E-2</v>
      </c>
      <c r="D127" s="140" cm="1">
        <f t="array" aca="1" ref="D127" ca="1">_xlfn.IFS(K127=1,$D$6,K127=2,$D$7,K127=3,$D$8)</f>
        <v>1</v>
      </c>
      <c r="E127" s="140" cm="1">
        <f t="array" aca="1" ref="E127" ca="1">_xlfn.IFS(K127=1,$E$6,K127=2,$E$7,K127=3,$E$8)</f>
        <v>0.87224013892334418</v>
      </c>
      <c r="F127" s="140" cm="1">
        <f t="array" aca="1" ref="F127" ca="1">_xlfn.IFS(K127=1,$F$6,K127=2,$F$7,K127=3,$F$8)</f>
        <v>0.74423220044653937</v>
      </c>
      <c r="G127" s="123">
        <f t="shared" ca="1" si="13"/>
        <v>0.87275874899488892</v>
      </c>
      <c r="H127" s="171">
        <f t="shared" ca="1" si="14"/>
        <v>0.21285545602836162</v>
      </c>
      <c r="I127" s="171">
        <f t="shared" ca="1" si="15"/>
        <v>0.49701430387348339</v>
      </c>
      <c r="J127" s="171">
        <f t="shared" ca="1" si="16"/>
        <v>0.29013024009815497</v>
      </c>
      <c r="K127" s="113">
        <f t="shared" ca="1" si="17"/>
        <v>3</v>
      </c>
      <c r="AB127" s="151">
        <f t="shared" ca="1" si="21"/>
        <v>1</v>
      </c>
      <c r="AC127" s="81">
        <f t="shared" ca="1" si="18"/>
        <v>3</v>
      </c>
      <c r="AD127" s="81">
        <f t="shared" ca="1" si="19"/>
        <v>2</v>
      </c>
      <c r="AE127" s="81">
        <f t="shared" ca="1" si="20"/>
        <v>2</v>
      </c>
      <c r="AF127" s="81" cm="1">
        <f t="array" aca="1" ref="AF127" ca="1">_xlfn.IFS($AB127=1,1,$AB127=2,1,$AB127=3,2,$AB127=4,3)</f>
        <v>1</v>
      </c>
      <c r="AG127" s="81" cm="1">
        <f t="array" aca="1" ref="AG127" ca="1">_xlfn.IFS($AB127=1,1,$AB127=2,2,$AB127=3,3,$AB127=4,3)</f>
        <v>1</v>
      </c>
      <c r="AH127" s="81" cm="1">
        <f t="array" aca="1" ref="AH127" ca="1">_xlfn.IFS($AB127=1,1,$AB127=2,2,$AB127=3,2,$AB127=4,3)</f>
        <v>1</v>
      </c>
      <c r="AI127" s="81" cm="1">
        <f t="array" aca="1" ref="AI127" ca="1">_xlfn.IFS($AB127=1,2,$AB127=2,3,$AB127=3,3,$AB127=4,3)</f>
        <v>2</v>
      </c>
      <c r="AJ127" s="81" cm="1">
        <f t="array" aca="1" ref="AJ127" ca="1">_xlfn.IFS($AB127=1,1,$AB127=2,1,$AB127=3,1,$AB127=4,2)</f>
        <v>1</v>
      </c>
      <c r="AK127" s="152" cm="1">
        <f t="array" aca="1" ref="AK127" ca="1">_xlfn.IFS($AB127=1,1,$AB127=2,2,$AB127=3,3,$AB127=4,3)</f>
        <v>1</v>
      </c>
    </row>
    <row r="128" spans="1:37" ht="15.75" x14ac:dyDescent="0.25">
      <c r="A128" s="113">
        <v>116</v>
      </c>
      <c r="B128" s="139">
        <f t="shared" ca="1" si="11"/>
        <v>0.50222131977486095</v>
      </c>
      <c r="C128" s="139">
        <f t="shared" ca="1" si="12"/>
        <v>0</v>
      </c>
      <c r="D128" s="140" cm="1">
        <f t="array" aca="1" ref="D128" ca="1">_xlfn.IFS(K128=1,$D$6,K128=2,$D$7,K128=3,$D$8)</f>
        <v>0.49615480029769293</v>
      </c>
      <c r="E128" s="140" cm="1">
        <f t="array" aca="1" ref="E128" ca="1">_xlfn.IFS(K128=1,$E$6,K128=2,$E$7,K128=3,$E$8)</f>
        <v>0.49615480029769293</v>
      </c>
      <c r="F128" s="140" cm="1">
        <f t="array" aca="1" ref="F128" ca="1">_xlfn.IFS(K128=1,$F$6,K128=2,$F$7,K128=3,$F$8)</f>
        <v>0.49615480029769293</v>
      </c>
      <c r="G128" s="123">
        <f t="shared" ca="1" si="13"/>
        <v>0.49615480029769288</v>
      </c>
      <c r="H128" s="171">
        <f t="shared" ca="1" si="14"/>
        <v>0.24778361448668124</v>
      </c>
      <c r="I128" s="171">
        <f t="shared" ca="1" si="15"/>
        <v>0.49999013147691562</v>
      </c>
      <c r="J128" s="171">
        <f t="shared" ca="1" si="16"/>
        <v>0.25222625403640314</v>
      </c>
      <c r="K128" s="113">
        <f t="shared" ca="1" si="17"/>
        <v>2</v>
      </c>
      <c r="AB128" s="151">
        <f t="shared" ca="1" si="21"/>
        <v>3</v>
      </c>
      <c r="AC128" s="81">
        <f t="shared" ca="1" si="18"/>
        <v>2</v>
      </c>
      <c r="AD128" s="81">
        <f t="shared" ca="1" si="19"/>
        <v>2</v>
      </c>
      <c r="AE128" s="81">
        <f t="shared" ca="1" si="20"/>
        <v>2</v>
      </c>
      <c r="AF128" s="81" cm="1">
        <f t="array" aca="1" ref="AF128" ca="1">_xlfn.IFS($AB128=1,1,$AB128=2,1,$AB128=3,2,$AB128=4,3)</f>
        <v>2</v>
      </c>
      <c r="AG128" s="81" cm="1">
        <f t="array" aca="1" ref="AG128" ca="1">_xlfn.IFS($AB128=1,1,$AB128=2,2,$AB128=3,3,$AB128=4,3)</f>
        <v>3</v>
      </c>
      <c r="AH128" s="81" cm="1">
        <f t="array" aca="1" ref="AH128" ca="1">_xlfn.IFS($AB128=1,1,$AB128=2,2,$AB128=3,2,$AB128=4,3)</f>
        <v>2</v>
      </c>
      <c r="AI128" s="81" cm="1">
        <f t="array" aca="1" ref="AI128" ca="1">_xlfn.IFS($AB128=1,2,$AB128=2,3,$AB128=3,3,$AB128=4,3)</f>
        <v>3</v>
      </c>
      <c r="AJ128" s="81" cm="1">
        <f t="array" aca="1" ref="AJ128" ca="1">_xlfn.IFS($AB128=1,1,$AB128=2,1,$AB128=3,1,$AB128=4,2)</f>
        <v>1</v>
      </c>
      <c r="AK128" s="152" cm="1">
        <f t="array" aca="1" ref="AK128" ca="1">_xlfn.IFS($AB128=1,1,$AB128=2,2,$AB128=3,3,$AB128=4,3)</f>
        <v>3</v>
      </c>
    </row>
    <row r="129" spans="1:37" ht="15.75" x14ac:dyDescent="0.25">
      <c r="A129" s="113">
        <v>117</v>
      </c>
      <c r="B129" s="139">
        <f t="shared" ca="1" si="11"/>
        <v>0.50222131977486095</v>
      </c>
      <c r="C129" s="139">
        <f t="shared" ca="1" si="12"/>
        <v>0</v>
      </c>
      <c r="D129" s="140" cm="1">
        <f t="array" aca="1" ref="D129" ca="1">_xlfn.IFS(K129=1,$D$6,K129=2,$D$7,K129=3,$D$8)</f>
        <v>0.49615480029769293</v>
      </c>
      <c r="E129" s="140" cm="1">
        <f t="array" aca="1" ref="E129" ca="1">_xlfn.IFS(K129=1,$E$6,K129=2,$E$7,K129=3,$E$8)</f>
        <v>0.49615480029769293</v>
      </c>
      <c r="F129" s="140" cm="1">
        <f t="array" aca="1" ref="F129" ca="1">_xlfn.IFS(K129=1,$F$6,K129=2,$F$7,K129=3,$F$8)</f>
        <v>0.49615480029769293</v>
      </c>
      <c r="G129" s="123">
        <f t="shared" ca="1" si="13"/>
        <v>0.49615480029769288</v>
      </c>
      <c r="H129" s="171">
        <f t="shared" ca="1" si="14"/>
        <v>0.24778361448668124</v>
      </c>
      <c r="I129" s="171">
        <f t="shared" ca="1" si="15"/>
        <v>0.49999013147691562</v>
      </c>
      <c r="J129" s="171">
        <f t="shared" ca="1" si="16"/>
        <v>0.25222625403640314</v>
      </c>
      <c r="K129" s="113">
        <f t="shared" ca="1" si="17"/>
        <v>2</v>
      </c>
      <c r="AB129" s="151">
        <f t="shared" ca="1" si="21"/>
        <v>3</v>
      </c>
      <c r="AC129" s="81">
        <f t="shared" ca="1" si="18"/>
        <v>2</v>
      </c>
      <c r="AD129" s="81">
        <f t="shared" ca="1" si="19"/>
        <v>2</v>
      </c>
      <c r="AE129" s="81">
        <f t="shared" ca="1" si="20"/>
        <v>1</v>
      </c>
      <c r="AF129" s="81" cm="1">
        <f t="array" aca="1" ref="AF129" ca="1">_xlfn.IFS($AB129=1,1,$AB129=2,1,$AB129=3,2,$AB129=4,3)</f>
        <v>2</v>
      </c>
      <c r="AG129" s="81" cm="1">
        <f t="array" aca="1" ref="AG129" ca="1">_xlfn.IFS($AB129=1,1,$AB129=2,2,$AB129=3,3,$AB129=4,3)</f>
        <v>3</v>
      </c>
      <c r="AH129" s="81" cm="1">
        <f t="array" aca="1" ref="AH129" ca="1">_xlfn.IFS($AB129=1,1,$AB129=2,2,$AB129=3,2,$AB129=4,3)</f>
        <v>2</v>
      </c>
      <c r="AI129" s="81" cm="1">
        <f t="array" aca="1" ref="AI129" ca="1">_xlfn.IFS($AB129=1,2,$AB129=2,3,$AB129=3,3,$AB129=4,3)</f>
        <v>3</v>
      </c>
      <c r="AJ129" s="81" cm="1">
        <f t="array" aca="1" ref="AJ129" ca="1">_xlfn.IFS($AB129=1,1,$AB129=2,1,$AB129=3,1,$AB129=4,2)</f>
        <v>1</v>
      </c>
      <c r="AK129" s="152" cm="1">
        <f t="array" aca="1" ref="AK129" ca="1">_xlfn.IFS($AB129=1,1,$AB129=2,2,$AB129=3,3,$AB129=4,3)</f>
        <v>3</v>
      </c>
    </row>
    <row r="130" spans="1:37" ht="15.75" x14ac:dyDescent="0.25">
      <c r="A130" s="113">
        <v>118</v>
      </c>
      <c r="B130" s="139">
        <f t="shared" ca="1" si="11"/>
        <v>0.50222131977486095</v>
      </c>
      <c r="C130" s="139">
        <f t="shared" ca="1" si="12"/>
        <v>4.0848838384928088E-2</v>
      </c>
      <c r="D130" s="140" cm="1">
        <f t="array" aca="1" ref="D130" ca="1">_xlfn.IFS(K130=1,$D$6,K130=2,$D$7,K130=3,$D$8)</f>
        <v>0.1783676507070206</v>
      </c>
      <c r="E130" s="140" cm="1">
        <f t="array" aca="1" ref="E130" ca="1">_xlfn.IFS(K130=1,$E$6,K130=2,$E$7,K130=3,$E$8)</f>
        <v>0.21309848672785911</v>
      </c>
      <c r="F130" s="140" cm="1">
        <f t="array" aca="1" ref="F130" ca="1">_xlfn.IFS(K130=1,$F$6,K130=2,$F$7,K130=3,$F$8)</f>
        <v>0.24807740014884647</v>
      </c>
      <c r="G130" s="123">
        <f t="shared" ca="1" si="13"/>
        <v>0.21331535494691084</v>
      </c>
      <c r="H130" s="171">
        <f t="shared" ca="1" si="14"/>
        <v>0.24778361448668124</v>
      </c>
      <c r="I130" s="171">
        <f t="shared" ca="1" si="15"/>
        <v>0.49999013147691562</v>
      </c>
      <c r="J130" s="171">
        <f t="shared" ca="1" si="16"/>
        <v>0.25222625403640314</v>
      </c>
      <c r="K130" s="113">
        <f t="shared" ca="1" si="17"/>
        <v>1</v>
      </c>
      <c r="AB130" s="151">
        <f t="shared" ca="1" si="21"/>
        <v>2</v>
      </c>
      <c r="AC130" s="81">
        <f t="shared" ca="1" si="18"/>
        <v>1</v>
      </c>
      <c r="AD130" s="81">
        <f t="shared" ca="1" si="19"/>
        <v>2</v>
      </c>
      <c r="AE130" s="81">
        <f t="shared" ca="1" si="20"/>
        <v>2</v>
      </c>
      <c r="AF130" s="81" cm="1">
        <f t="array" aca="1" ref="AF130" ca="1">_xlfn.IFS($AB130=1,1,$AB130=2,1,$AB130=3,2,$AB130=4,3)</f>
        <v>1</v>
      </c>
      <c r="AG130" s="81" cm="1">
        <f t="array" aca="1" ref="AG130" ca="1">_xlfn.IFS($AB130=1,1,$AB130=2,2,$AB130=3,3,$AB130=4,3)</f>
        <v>2</v>
      </c>
      <c r="AH130" s="81" cm="1">
        <f t="array" aca="1" ref="AH130" ca="1">_xlfn.IFS($AB130=1,1,$AB130=2,2,$AB130=3,2,$AB130=4,3)</f>
        <v>2</v>
      </c>
      <c r="AI130" s="81" cm="1">
        <f t="array" aca="1" ref="AI130" ca="1">_xlfn.IFS($AB130=1,2,$AB130=2,3,$AB130=3,3,$AB130=4,3)</f>
        <v>3</v>
      </c>
      <c r="AJ130" s="81" cm="1">
        <f t="array" aca="1" ref="AJ130" ca="1">_xlfn.IFS($AB130=1,1,$AB130=2,1,$AB130=3,1,$AB130=4,2)</f>
        <v>1</v>
      </c>
      <c r="AK130" s="152" cm="1">
        <f t="array" aca="1" ref="AK130" ca="1">_xlfn.IFS($AB130=1,1,$AB130=2,2,$AB130=3,3,$AB130=4,3)</f>
        <v>2</v>
      </c>
    </row>
    <row r="131" spans="1:37" ht="15.75" x14ac:dyDescent="0.25">
      <c r="A131" s="113">
        <v>119</v>
      </c>
      <c r="B131" s="139">
        <f t="shared" ca="1" si="11"/>
        <v>0.54307015815978898</v>
      </c>
      <c r="C131" s="139">
        <f t="shared" ca="1" si="12"/>
        <v>4.0558322253229806E-2</v>
      </c>
      <c r="D131" s="140" cm="1">
        <f t="array" aca="1" ref="D131" ca="1">_xlfn.IFS(K131=1,$D$6,K131=2,$D$7,K131=3,$D$8)</f>
        <v>0.1783676507070206</v>
      </c>
      <c r="E131" s="140" cm="1">
        <f t="array" aca="1" ref="E131" ca="1">_xlfn.IFS(K131=1,$E$6,K131=2,$E$7,K131=3,$E$8)</f>
        <v>0.21309848672785911</v>
      </c>
      <c r="F131" s="140" cm="1">
        <f t="array" aca="1" ref="F131" ca="1">_xlfn.IFS(K131=1,$F$6,K131=2,$F$7,K131=3,$F$8)</f>
        <v>0.24807740014884647</v>
      </c>
      <c r="G131" s="123">
        <f t="shared" ca="1" si="13"/>
        <v>0.21331535494691084</v>
      </c>
      <c r="H131" s="171">
        <f t="shared" ca="1" si="14"/>
        <v>0.20878488036412024</v>
      </c>
      <c r="I131" s="171">
        <f t="shared" ca="1" si="15"/>
        <v>0.49628992295218155</v>
      </c>
      <c r="J131" s="171">
        <f t="shared" ca="1" si="16"/>
        <v>0.29492519668369821</v>
      </c>
      <c r="K131" s="113">
        <f t="shared" ca="1" si="17"/>
        <v>1</v>
      </c>
      <c r="AB131" s="151">
        <f t="shared" ca="1" si="21"/>
        <v>2</v>
      </c>
      <c r="AC131" s="81">
        <f t="shared" ca="1" si="18"/>
        <v>1</v>
      </c>
      <c r="AD131" s="81">
        <f t="shared" ca="1" si="19"/>
        <v>3</v>
      </c>
      <c r="AE131" s="81">
        <f t="shared" ca="1" si="20"/>
        <v>2</v>
      </c>
      <c r="AF131" s="81" cm="1">
        <f t="array" aca="1" ref="AF131" ca="1">_xlfn.IFS($AB131=1,1,$AB131=2,1,$AB131=3,2,$AB131=4,3)</f>
        <v>1</v>
      </c>
      <c r="AG131" s="81" cm="1">
        <f t="array" aca="1" ref="AG131" ca="1">_xlfn.IFS($AB131=1,1,$AB131=2,2,$AB131=3,3,$AB131=4,3)</f>
        <v>2</v>
      </c>
      <c r="AH131" s="81" cm="1">
        <f t="array" aca="1" ref="AH131" ca="1">_xlfn.IFS($AB131=1,1,$AB131=2,2,$AB131=3,2,$AB131=4,3)</f>
        <v>2</v>
      </c>
      <c r="AI131" s="81" cm="1">
        <f t="array" aca="1" ref="AI131" ca="1">_xlfn.IFS($AB131=1,2,$AB131=2,3,$AB131=3,3,$AB131=4,3)</f>
        <v>3</v>
      </c>
      <c r="AJ131" s="81" cm="1">
        <f t="array" aca="1" ref="AJ131" ca="1">_xlfn.IFS($AB131=1,1,$AB131=2,1,$AB131=3,1,$AB131=4,2)</f>
        <v>1</v>
      </c>
      <c r="AK131" s="152" cm="1">
        <f t="array" aca="1" ref="AK131" ca="1">_xlfn.IFS($AB131=1,1,$AB131=2,2,$AB131=3,3,$AB131=4,3)</f>
        <v>2</v>
      </c>
    </row>
    <row r="132" spans="1:37" ht="15.75" x14ac:dyDescent="0.25">
      <c r="A132" s="113">
        <v>120</v>
      </c>
      <c r="B132" s="139">
        <f t="shared" ca="1" si="11"/>
        <v>0.58362848041301874</v>
      </c>
      <c r="C132" s="139">
        <f t="shared" ca="1" si="12"/>
        <v>0</v>
      </c>
      <c r="D132" s="140" cm="1">
        <f t="array" aca="1" ref="D132" ca="1">_xlfn.IFS(K132=1,$D$6,K132=2,$D$7,K132=3,$D$8)</f>
        <v>0.49615480029769293</v>
      </c>
      <c r="E132" s="140" cm="1">
        <f t="array" aca="1" ref="E132" ca="1">_xlfn.IFS(K132=1,$E$6,K132=2,$E$7,K132=3,$E$8)</f>
        <v>0.49615480029769293</v>
      </c>
      <c r="F132" s="140" cm="1">
        <f t="array" aca="1" ref="F132" ca="1">_xlfn.IFS(K132=1,$F$6,K132=2,$F$7,K132=3,$F$8)</f>
        <v>0.49615480029769293</v>
      </c>
      <c r="G132" s="123">
        <f t="shared" ca="1" si="13"/>
        <v>0.49615480029769293</v>
      </c>
      <c r="H132" s="171">
        <f t="shared" ca="1" si="14"/>
        <v>0.17336524232317194</v>
      </c>
      <c r="I132" s="171">
        <f t="shared" ca="1" si="15"/>
        <v>0.48601255452761866</v>
      </c>
      <c r="J132" s="171">
        <f t="shared" ca="1" si="16"/>
        <v>0.34062220314920938</v>
      </c>
      <c r="K132" s="113">
        <f t="shared" ca="1" si="17"/>
        <v>2</v>
      </c>
      <c r="AB132" s="151">
        <f t="shared" ca="1" si="21"/>
        <v>3</v>
      </c>
      <c r="AC132" s="81">
        <f t="shared" ca="1" si="18"/>
        <v>2</v>
      </c>
      <c r="AD132" s="81">
        <f t="shared" ca="1" si="19"/>
        <v>2</v>
      </c>
      <c r="AE132" s="81">
        <f t="shared" ca="1" si="20"/>
        <v>2</v>
      </c>
      <c r="AF132" s="81" cm="1">
        <f t="array" aca="1" ref="AF132" ca="1">_xlfn.IFS($AB132=1,1,$AB132=2,1,$AB132=3,2,$AB132=4,3)</f>
        <v>2</v>
      </c>
      <c r="AG132" s="81" cm="1">
        <f t="array" aca="1" ref="AG132" ca="1">_xlfn.IFS($AB132=1,1,$AB132=2,2,$AB132=3,3,$AB132=4,3)</f>
        <v>3</v>
      </c>
      <c r="AH132" s="81" cm="1">
        <f t="array" aca="1" ref="AH132" ca="1">_xlfn.IFS($AB132=1,1,$AB132=2,2,$AB132=3,2,$AB132=4,3)</f>
        <v>2</v>
      </c>
      <c r="AI132" s="81" cm="1">
        <f t="array" aca="1" ref="AI132" ca="1">_xlfn.IFS($AB132=1,2,$AB132=2,3,$AB132=3,3,$AB132=4,3)</f>
        <v>3</v>
      </c>
      <c r="AJ132" s="81" cm="1">
        <f t="array" aca="1" ref="AJ132" ca="1">_xlfn.IFS($AB132=1,1,$AB132=2,1,$AB132=3,1,$AB132=4,2)</f>
        <v>1</v>
      </c>
      <c r="AK132" s="81" cm="1">
        <f t="array" aca="1" ref="AK132" ca="1">_xlfn.IFS($AB132=1,1,$AB132=2,1,$AB132=3,2,$AB132=4,3)</f>
        <v>2</v>
      </c>
    </row>
    <row r="133" spans="1:37" ht="15.75" x14ac:dyDescent="0.25">
      <c r="A133" s="113">
        <v>121</v>
      </c>
      <c r="B133" s="139">
        <f t="shared" ca="1" si="11"/>
        <v>0.58362848041301874</v>
      </c>
      <c r="C133" s="139">
        <f t="shared" ca="1" si="12"/>
        <v>3.8700027083622329E-2</v>
      </c>
      <c r="D133" s="140" cm="1">
        <f t="array" aca="1" ref="D133" ca="1">_xlfn.IFS(K133=1,$D$6,K133=2,$D$7,K133=3,$D$8)</f>
        <v>0.1783676507070206</v>
      </c>
      <c r="E133" s="140" cm="1">
        <f t="array" aca="1" ref="E133" ca="1">_xlfn.IFS(K133=1,$E$6,K133=2,$E$7,K133=3,$E$8)</f>
        <v>0.21309848672785911</v>
      </c>
      <c r="F133" s="140" cm="1">
        <f t="array" aca="1" ref="F133" ca="1">_xlfn.IFS(K133=1,$F$6,K133=2,$F$7,K133=3,$F$8)</f>
        <v>0.24807740014884647</v>
      </c>
      <c r="G133" s="123">
        <f t="shared" ca="1" si="13"/>
        <v>0.21899196147824224</v>
      </c>
      <c r="H133" s="171">
        <f t="shared" ca="1" si="14"/>
        <v>0.17336524232317194</v>
      </c>
      <c r="I133" s="171">
        <f t="shared" ca="1" si="15"/>
        <v>0.48601255452761866</v>
      </c>
      <c r="J133" s="171">
        <f t="shared" ca="1" si="16"/>
        <v>0.34062220314920938</v>
      </c>
      <c r="K133" s="113">
        <f t="shared" ca="1" si="17"/>
        <v>1</v>
      </c>
      <c r="AB133" s="151">
        <f t="shared" ca="1" si="21"/>
        <v>4</v>
      </c>
      <c r="AC133" s="81">
        <f t="shared" ca="1" si="18"/>
        <v>1</v>
      </c>
      <c r="AD133" s="81">
        <f t="shared" ca="1" si="19"/>
        <v>2</v>
      </c>
      <c r="AE133" s="81">
        <f t="shared" ca="1" si="20"/>
        <v>2</v>
      </c>
      <c r="AF133" s="81" cm="1">
        <f t="array" aca="1" ref="AF133" ca="1">_xlfn.IFS($AB133=1,1,$AB133=2,1,$AB133=3,2,$AB133=4,3)</f>
        <v>3</v>
      </c>
      <c r="AG133" s="81" cm="1">
        <f t="array" aca="1" ref="AG133" ca="1">_xlfn.IFS($AB133=1,1,$AB133=2,2,$AB133=3,3,$AB133=4,3)</f>
        <v>3</v>
      </c>
      <c r="AH133" s="81" cm="1">
        <f t="array" aca="1" ref="AH133" ca="1">_xlfn.IFS($AB133=1,1,$AB133=2,2,$AB133=3,2,$AB133=4,3)</f>
        <v>3</v>
      </c>
      <c r="AI133" s="81" cm="1">
        <f t="array" aca="1" ref="AI133" ca="1">_xlfn.IFS($AB133=1,2,$AB133=2,3,$AB133=3,3,$AB133=4,3)</f>
        <v>3</v>
      </c>
      <c r="AJ133" s="81" cm="1">
        <f t="array" aca="1" ref="AJ133" ca="1">_xlfn.IFS($AB133=1,1,$AB133=2,1,$AB133=3,1,$AB133=4,2)</f>
        <v>2</v>
      </c>
      <c r="AK133" s="81" cm="1">
        <f t="array" aca="1" ref="AK133" ca="1">_xlfn.IFS(AB133=1,1,AB133=2,1,AB133=3,2,AB133=4,3)</f>
        <v>3</v>
      </c>
    </row>
    <row r="134" spans="1:37" ht="15.75" x14ac:dyDescent="0.25">
      <c r="A134" s="113">
        <v>122</v>
      </c>
      <c r="B134" s="139">
        <f t="shared" ca="1" si="11"/>
        <v>0.62232850749664104</v>
      </c>
      <c r="C134" s="139">
        <f t="shared" ca="1" si="12"/>
        <v>0</v>
      </c>
      <c r="D134" s="140" cm="1">
        <f t="array" aca="1" ref="D134" ca="1">_xlfn.IFS(K134=1,$D$6,K134=2,$D$7,K134=3,$D$8)</f>
        <v>0.49615480029769293</v>
      </c>
      <c r="E134" s="140" cm="1">
        <f t="array" aca="1" ref="E134" ca="1">_xlfn.IFS(K134=1,$E$6,K134=2,$E$7,K134=3,$E$8)</f>
        <v>0.49615480029769293</v>
      </c>
      <c r="F134" s="140" cm="1">
        <f t="array" aca="1" ref="F134" ca="1">_xlfn.IFS(K134=1,$F$6,K134=2,$F$7,K134=3,$F$8)</f>
        <v>0.49615480029769293</v>
      </c>
      <c r="G134" s="123">
        <f t="shared" ca="1" si="13"/>
        <v>0.49615480029769293</v>
      </c>
      <c r="H134" s="171">
        <f t="shared" ca="1" si="14"/>
        <v>0.14263575624971472</v>
      </c>
      <c r="I134" s="171">
        <f t="shared" ca="1" si="15"/>
        <v>0.47007147250728848</v>
      </c>
      <c r="J134" s="171">
        <f t="shared" ca="1" si="16"/>
        <v>0.38729277124299682</v>
      </c>
      <c r="K134" s="113">
        <f t="shared" ca="1" si="17"/>
        <v>2</v>
      </c>
      <c r="AB134" s="151">
        <f t="shared" ca="1" si="21"/>
        <v>4</v>
      </c>
      <c r="AC134" s="81">
        <f t="shared" ca="1" si="18"/>
        <v>2</v>
      </c>
      <c r="AD134" s="81">
        <f t="shared" ca="1" si="19"/>
        <v>3</v>
      </c>
      <c r="AE134" s="81">
        <f t="shared" ca="1" si="20"/>
        <v>2</v>
      </c>
      <c r="AF134" s="81" cm="1">
        <f t="array" aca="1" ref="AF134" ca="1">_xlfn.IFS($AB134=1,1,$AB134=2,1,$AB134=3,2,$AB134=4,3)</f>
        <v>3</v>
      </c>
      <c r="AG134" s="81" cm="1">
        <f t="array" aca="1" ref="AG134" ca="1">_xlfn.IFS($AB134=1,1,$AB134=2,2,$AB134=3,3,$AB134=4,3)</f>
        <v>3</v>
      </c>
      <c r="AH134" s="81" cm="1">
        <f t="array" aca="1" ref="AH134" ca="1">_xlfn.IFS($AB134=1,1,$AB134=2,2,$AB134=3,2,$AB134=4,3)</f>
        <v>3</v>
      </c>
      <c r="AI134" s="81" cm="1">
        <f t="array" aca="1" ref="AI134" ca="1">_xlfn.IFS($AB134=1,2,$AB134=2,3,$AB134=3,3,$AB134=4,3)</f>
        <v>3</v>
      </c>
      <c r="AJ134" s="81" cm="1">
        <f t="array" aca="1" ref="AJ134" ca="1">_xlfn.IFS($AB134=1,1,$AB134=2,1,$AB134=3,1,$AB134=4,2)</f>
        <v>2</v>
      </c>
      <c r="AK134" s="81" cm="1">
        <f t="array" aca="1" ref="AK134" ca="1">_xlfn.IFS(AB134=1,1,AB134=2,1,AB134=3,2,AB134=4,3)</f>
        <v>3</v>
      </c>
    </row>
    <row r="135" spans="1:37" ht="15.75" x14ac:dyDescent="0.25">
      <c r="A135" s="113">
        <v>123</v>
      </c>
      <c r="B135" s="139">
        <f t="shared" ca="1" si="11"/>
        <v>0.62232850749664104</v>
      </c>
      <c r="C135" s="139">
        <f t="shared" ca="1" si="12"/>
        <v>-3.5753233640270207E-2</v>
      </c>
      <c r="D135" s="140" cm="1">
        <f t="array" aca="1" ref="D135" ca="1">_xlfn.IFS(K135=1,$D$6,K135=2,$D$7,K135=3,$D$8)</f>
        <v>1</v>
      </c>
      <c r="E135" s="140" cm="1">
        <f t="array" aca="1" ref="E135" ca="1">_xlfn.IFS(K135=1,$E$6,K135=2,$E$7,K135=3,$E$8)</f>
        <v>0.87224013892334418</v>
      </c>
      <c r="F135" s="140" cm="1">
        <f t="array" aca="1" ref="F135" ca="1">_xlfn.IFS(K135=1,$F$6,K135=2,$F$7,K135=3,$F$8)</f>
        <v>0.74423220044653937</v>
      </c>
      <c r="G135" s="123">
        <f t="shared" ca="1" si="13"/>
        <v>0.84088671409258675</v>
      </c>
      <c r="H135" s="171">
        <f t="shared" ca="1" si="14"/>
        <v>0.14263575624971472</v>
      </c>
      <c r="I135" s="171">
        <f t="shared" ca="1" si="15"/>
        <v>0.47007147250728848</v>
      </c>
      <c r="J135" s="171">
        <f t="shared" ca="1" si="16"/>
        <v>0.38729277124299682</v>
      </c>
      <c r="K135" s="113">
        <f t="shared" ca="1" si="17"/>
        <v>3</v>
      </c>
      <c r="AB135" s="151">
        <f t="shared" ca="1" si="21"/>
        <v>2</v>
      </c>
      <c r="AC135" s="81">
        <f t="shared" ca="1" si="18"/>
        <v>3</v>
      </c>
      <c r="AD135" s="81">
        <f t="shared" ca="1" si="19"/>
        <v>3</v>
      </c>
      <c r="AE135" s="81">
        <f t="shared" ca="1" si="20"/>
        <v>1</v>
      </c>
      <c r="AF135" s="81" cm="1">
        <f t="array" aca="1" ref="AF135" ca="1">_xlfn.IFS($AB135=1,1,$AB135=2,1,$AB135=3,2,$AB135=4,3)</f>
        <v>1</v>
      </c>
      <c r="AG135" s="81" cm="1">
        <f t="array" aca="1" ref="AG135" ca="1">_xlfn.IFS($AB135=1,1,$AB135=2,2,$AB135=3,3,$AB135=4,3)</f>
        <v>2</v>
      </c>
      <c r="AH135" s="81" cm="1">
        <f t="array" aca="1" ref="AH135" ca="1">_xlfn.IFS($AB135=1,1,$AB135=2,2,$AB135=3,2,$AB135=4,3)</f>
        <v>2</v>
      </c>
      <c r="AI135" s="81" cm="1">
        <f t="array" aca="1" ref="AI135" ca="1">_xlfn.IFS($AB135=1,2,$AB135=2,3,$AB135=3,3,$AB135=4,3)</f>
        <v>3</v>
      </c>
      <c r="AJ135" s="81" cm="1">
        <f t="array" aca="1" ref="AJ135" ca="1">_xlfn.IFS($AB135=1,1,$AB135=2,1,$AB135=3,1,$AB135=4,2)</f>
        <v>1</v>
      </c>
      <c r="AK135" s="81" cm="1">
        <f t="array" aca="1" ref="AK135" ca="1">_xlfn.IFS(AB135=1,1,AB135=2,1,AB135=3,2,AB135=4,3)</f>
        <v>1</v>
      </c>
    </row>
    <row r="136" spans="1:37" ht="15.75" x14ac:dyDescent="0.25">
      <c r="A136" s="113">
        <v>124</v>
      </c>
      <c r="B136" s="139">
        <f t="shared" ca="1" si="11"/>
        <v>0.58657527385637087</v>
      </c>
      <c r="C136" s="139">
        <f t="shared" ca="1" si="12"/>
        <v>-3.6886845043006808E-2</v>
      </c>
      <c r="D136" s="140" cm="1">
        <f t="array" aca="1" ref="D136" ca="1">_xlfn.IFS(K136=1,$D$6,K136=2,$D$7,K136=3,$D$8)</f>
        <v>1</v>
      </c>
      <c r="E136" s="140" cm="1">
        <f t="array" aca="1" ref="E136" ca="1">_xlfn.IFS(K136=1,$E$6,K136=2,$E$7,K136=3,$E$8)</f>
        <v>0.87224013892334418</v>
      </c>
      <c r="F136" s="140" cm="1">
        <f t="array" aca="1" ref="F136" ca="1">_xlfn.IFS(K136=1,$F$6,K136=2,$F$7,K136=3,$F$8)</f>
        <v>0.74423220044653937</v>
      </c>
      <c r="G136" s="123">
        <f t="shared" ca="1" si="13"/>
        <v>0.84088671409258675</v>
      </c>
      <c r="H136" s="171">
        <f t="shared" ca="1" si="14"/>
        <v>0.17092000418693473</v>
      </c>
      <c r="I136" s="171">
        <f t="shared" ca="1" si="15"/>
        <v>0.48500944391338879</v>
      </c>
      <c r="J136" s="171">
        <f t="shared" ca="1" si="16"/>
        <v>0.3440705518996765</v>
      </c>
      <c r="K136" s="113">
        <f t="shared" ca="1" si="17"/>
        <v>3</v>
      </c>
      <c r="AB136" s="151">
        <f t="shared" ca="1" si="21"/>
        <v>2</v>
      </c>
      <c r="AC136" s="81">
        <f t="shared" ca="1" si="18"/>
        <v>3</v>
      </c>
      <c r="AD136" s="81">
        <f t="shared" ca="1" si="19"/>
        <v>3</v>
      </c>
      <c r="AE136" s="81">
        <f t="shared" ca="1" si="20"/>
        <v>2</v>
      </c>
      <c r="AF136" s="81" cm="1">
        <f t="array" aca="1" ref="AF136" ca="1">_xlfn.IFS($AB136=1,1,$AB136=2,1,$AB136=3,2,$AB136=4,3)</f>
        <v>1</v>
      </c>
      <c r="AG136" s="81" cm="1">
        <f t="array" aca="1" ref="AG136" ca="1">_xlfn.IFS($AB136=1,1,$AB136=2,2,$AB136=3,3,$AB136=4,3)</f>
        <v>2</v>
      </c>
      <c r="AH136" s="81" cm="1">
        <f t="array" aca="1" ref="AH136" ca="1">_xlfn.IFS($AB136=1,1,$AB136=2,2,$AB136=3,2,$AB136=4,3)</f>
        <v>2</v>
      </c>
      <c r="AI136" s="81" cm="1">
        <f t="array" aca="1" ref="AI136" ca="1">_xlfn.IFS($AB136=1,2,$AB136=2,3,$AB136=3,3,$AB136=4,3)</f>
        <v>3</v>
      </c>
      <c r="AJ136" s="81" cm="1">
        <f t="array" aca="1" ref="AJ136" ca="1">_xlfn.IFS($AB136=1,1,$AB136=2,1,$AB136=3,1,$AB136=4,2)</f>
        <v>1</v>
      </c>
      <c r="AK136" s="81" cm="1">
        <f t="array" aca="1" ref="AK136" ca="1">_xlfn.IFS(AB136=1,1,AB136=2,1,AB136=3,2,AB136=4,3)</f>
        <v>1</v>
      </c>
    </row>
    <row r="137" spans="1:37" ht="15.75" x14ac:dyDescent="0.25">
      <c r="A137" s="113">
        <v>125</v>
      </c>
      <c r="B137" s="139">
        <f t="shared" ca="1" si="11"/>
        <v>0.5496884288133641</v>
      </c>
      <c r="C137" s="139">
        <f t="shared" ca="1" si="12"/>
        <v>3.9374149140425717E-2</v>
      </c>
      <c r="D137" s="140" cm="1">
        <f t="array" aca="1" ref="D137" ca="1">_xlfn.IFS(K137=1,$D$6,K137=2,$D$7,K137=3,$D$8)</f>
        <v>0.1783676507070206</v>
      </c>
      <c r="E137" s="140" cm="1">
        <f t="array" aca="1" ref="E137" ca="1">_xlfn.IFS(K137=1,$E$6,K137=2,$E$7,K137=3,$E$8)</f>
        <v>0.21309848672785911</v>
      </c>
      <c r="F137" s="140" cm="1">
        <f t="array" aca="1" ref="F137" ca="1">_xlfn.IFS(K137=1,$F$6,K137=2,$F$7,K137=3,$F$8)</f>
        <v>0.24807740014884647</v>
      </c>
      <c r="G137" s="123">
        <f t="shared" ca="1" si="13"/>
        <v>0.21919750613537176</v>
      </c>
      <c r="H137" s="171">
        <f t="shared" ca="1" si="14"/>
        <v>0.20278051114457665</v>
      </c>
      <c r="I137" s="171">
        <f t="shared" ca="1" si="15"/>
        <v>0.49506212008411848</v>
      </c>
      <c r="J137" s="171">
        <f t="shared" ca="1" si="16"/>
        <v>0.30215736877130484</v>
      </c>
      <c r="K137" s="113">
        <f t="shared" ca="1" si="17"/>
        <v>1</v>
      </c>
      <c r="AB137" s="151">
        <f t="shared" ca="1" si="21"/>
        <v>4</v>
      </c>
      <c r="AC137" s="81">
        <f t="shared" ca="1" si="18"/>
        <v>1</v>
      </c>
      <c r="AD137" s="81">
        <f t="shared" ca="1" si="19"/>
        <v>2</v>
      </c>
      <c r="AE137" s="81">
        <f t="shared" ca="1" si="20"/>
        <v>1</v>
      </c>
      <c r="AF137" s="81" cm="1">
        <f t="array" aca="1" ref="AF137" ca="1">_xlfn.IFS($AB137=1,1,$AB137=2,1,$AB137=3,2,$AB137=4,3)</f>
        <v>3</v>
      </c>
      <c r="AG137" s="81" cm="1">
        <f t="array" aca="1" ref="AG137" ca="1">_xlfn.IFS($AB137=1,1,$AB137=2,2,$AB137=3,3,$AB137=4,3)</f>
        <v>3</v>
      </c>
      <c r="AH137" s="81" cm="1">
        <f t="array" aca="1" ref="AH137" ca="1">_xlfn.IFS($AB137=1,1,$AB137=2,2,$AB137=3,2,$AB137=4,3)</f>
        <v>3</v>
      </c>
      <c r="AI137" s="81" cm="1">
        <f t="array" aca="1" ref="AI137" ca="1">_xlfn.IFS($AB137=1,2,$AB137=2,3,$AB137=3,3,$AB137=4,3)</f>
        <v>3</v>
      </c>
      <c r="AJ137" s="81" cm="1">
        <f t="array" aca="1" ref="AJ137" ca="1">_xlfn.IFS($AB137=1,1,$AB137=2,1,$AB137=3,1,$AB137=4,2)</f>
        <v>2</v>
      </c>
      <c r="AK137" s="81" cm="1">
        <f t="array" aca="1" ref="AK137" ca="1">_xlfn.IFS(AB137=1,1,AB137=2,1,AB137=3,2,AB137=4,3)</f>
        <v>3</v>
      </c>
    </row>
    <row r="138" spans="1:37" ht="15.75" x14ac:dyDescent="0.25">
      <c r="A138" s="113">
        <v>126</v>
      </c>
      <c r="B138" s="139">
        <f t="shared" ca="1" si="11"/>
        <v>0.5890625779537898</v>
      </c>
      <c r="C138" s="139">
        <f t="shared" ca="1" si="12"/>
        <v>0</v>
      </c>
      <c r="D138" s="140" cm="1">
        <f t="array" aca="1" ref="D138" ca="1">_xlfn.IFS(K138=1,$D$6,K138=2,$D$7,K138=3,$D$8)</f>
        <v>0.49615480029769293</v>
      </c>
      <c r="E138" s="140" cm="1">
        <f t="array" aca="1" ref="E138" ca="1">_xlfn.IFS(K138=1,$E$6,K138=2,$E$7,K138=3,$E$8)</f>
        <v>0.49615480029769293</v>
      </c>
      <c r="F138" s="140" cm="1">
        <f t="array" aca="1" ref="F138" ca="1">_xlfn.IFS(K138=1,$F$6,K138=2,$F$7,K138=3,$F$8)</f>
        <v>0.49615480029769293</v>
      </c>
      <c r="G138" s="123">
        <f t="shared" ca="1" si="13"/>
        <v>0.49615480029769293</v>
      </c>
      <c r="H138" s="171">
        <f t="shared" ca="1" si="14"/>
        <v>0.1688695648379851</v>
      </c>
      <c r="I138" s="171">
        <f t="shared" ca="1" si="15"/>
        <v>0.4841357144164502</v>
      </c>
      <c r="J138" s="171">
        <f t="shared" ca="1" si="16"/>
        <v>0.3469947207455647</v>
      </c>
      <c r="K138" s="113">
        <f t="shared" ca="1" si="17"/>
        <v>2</v>
      </c>
      <c r="AB138" s="151">
        <f t="shared" ca="1" si="21"/>
        <v>3</v>
      </c>
      <c r="AC138" s="81">
        <f t="shared" ca="1" si="18"/>
        <v>2</v>
      </c>
      <c r="AD138" s="81">
        <f t="shared" ca="1" si="19"/>
        <v>2</v>
      </c>
      <c r="AE138" s="81">
        <f t="shared" ca="1" si="20"/>
        <v>1</v>
      </c>
      <c r="AF138" s="81" cm="1">
        <f t="array" aca="1" ref="AF138" ca="1">_xlfn.IFS($AB138=1,1,$AB138=2,1,$AB138=3,2,$AB138=4,3)</f>
        <v>2</v>
      </c>
      <c r="AG138" s="81" cm="1">
        <f t="array" aca="1" ref="AG138" ca="1">_xlfn.IFS($AB138=1,1,$AB138=2,2,$AB138=3,3,$AB138=4,3)</f>
        <v>3</v>
      </c>
      <c r="AH138" s="81" cm="1">
        <f t="array" aca="1" ref="AH138" ca="1">_xlfn.IFS($AB138=1,1,$AB138=2,2,$AB138=3,2,$AB138=4,3)</f>
        <v>2</v>
      </c>
      <c r="AI138" s="81" cm="1">
        <f t="array" aca="1" ref="AI138" ca="1">_xlfn.IFS($AB138=1,2,$AB138=2,3,$AB138=3,3,$AB138=4,3)</f>
        <v>3</v>
      </c>
      <c r="AJ138" s="81" cm="1">
        <f t="array" aca="1" ref="AJ138" ca="1">_xlfn.IFS($AB138=1,1,$AB138=2,1,$AB138=3,1,$AB138=4,2)</f>
        <v>1</v>
      </c>
      <c r="AK138" s="81" cm="1">
        <f t="array" aca="1" ref="AK138" ca="1">_xlfn.IFS(AB138=1,1,AB138=2,1,AB138=3,2,AB138=4,3)</f>
        <v>2</v>
      </c>
    </row>
    <row r="139" spans="1:37" ht="15.75" x14ac:dyDescent="0.25">
      <c r="A139" s="113">
        <v>127</v>
      </c>
      <c r="B139" s="139">
        <f t="shared" ca="1" si="11"/>
        <v>0.5890625779537898</v>
      </c>
      <c r="C139" s="139">
        <f t="shared" ca="1" si="12"/>
        <v>0</v>
      </c>
      <c r="D139" s="140" cm="1">
        <f t="array" aca="1" ref="D139" ca="1">_xlfn.IFS(K139=1,$D$6,K139=2,$D$7,K139=3,$D$8)</f>
        <v>0.49615480029769293</v>
      </c>
      <c r="E139" s="140" cm="1">
        <f t="array" aca="1" ref="E139" ca="1">_xlfn.IFS(K139=1,$E$6,K139=2,$E$7,K139=3,$E$8)</f>
        <v>0.49615480029769293</v>
      </c>
      <c r="F139" s="140" cm="1">
        <f t="array" aca="1" ref="F139" ca="1">_xlfn.IFS(K139=1,$F$6,K139=2,$F$7,K139=3,$F$8)</f>
        <v>0.49615480029769293</v>
      </c>
      <c r="G139" s="123">
        <f t="shared" ca="1" si="13"/>
        <v>0.49615480029769288</v>
      </c>
      <c r="H139" s="171">
        <f t="shared" ca="1" si="14"/>
        <v>0.1688695648379851</v>
      </c>
      <c r="I139" s="171">
        <f t="shared" ca="1" si="15"/>
        <v>0.4841357144164502</v>
      </c>
      <c r="J139" s="171">
        <f t="shared" ca="1" si="16"/>
        <v>0.3469947207455647</v>
      </c>
      <c r="K139" s="113">
        <f t="shared" ca="1" si="17"/>
        <v>2</v>
      </c>
      <c r="AB139" s="151">
        <f t="shared" ca="1" si="21"/>
        <v>2</v>
      </c>
      <c r="AC139" s="81">
        <f t="shared" ca="1" si="18"/>
        <v>2</v>
      </c>
      <c r="AD139" s="81">
        <f t="shared" ca="1" si="19"/>
        <v>2</v>
      </c>
      <c r="AE139" s="81">
        <f t="shared" ca="1" si="20"/>
        <v>1</v>
      </c>
      <c r="AF139" s="81" cm="1">
        <f t="array" aca="1" ref="AF139" ca="1">_xlfn.IFS($AB139=1,1,$AB139=2,1,$AB139=3,2,$AB139=4,3)</f>
        <v>1</v>
      </c>
      <c r="AG139" s="81" cm="1">
        <f t="array" aca="1" ref="AG139" ca="1">_xlfn.IFS($AB139=1,1,$AB139=2,2,$AB139=3,3,$AB139=4,3)</f>
        <v>2</v>
      </c>
      <c r="AH139" s="81" cm="1">
        <f t="array" aca="1" ref="AH139" ca="1">_xlfn.IFS($AB139=1,1,$AB139=2,2,$AB139=3,2,$AB139=4,3)</f>
        <v>2</v>
      </c>
      <c r="AI139" s="81" cm="1">
        <f t="array" aca="1" ref="AI139" ca="1">_xlfn.IFS($AB139=1,2,$AB139=2,3,$AB139=3,3,$AB139=4,3)</f>
        <v>3</v>
      </c>
      <c r="AJ139" s="81" cm="1">
        <f t="array" aca="1" ref="AJ139" ca="1">_xlfn.IFS($AB139=1,1,$AB139=2,1,$AB139=3,1,$AB139=4,2)</f>
        <v>1</v>
      </c>
      <c r="AK139" s="81" cm="1">
        <f t="array" aca="1" ref="AK139" ca="1">_xlfn.IFS(AB139=1,1,AB139=2,1,AB139=3,2,AB139=4,3)</f>
        <v>1</v>
      </c>
    </row>
    <row r="140" spans="1:37" ht="15.75" x14ac:dyDescent="0.25">
      <c r="A140" s="113">
        <v>128</v>
      </c>
      <c r="B140" s="139">
        <f t="shared" ref="B140:B203" ca="1" si="22">B139+C139</f>
        <v>0.5890625779537898</v>
      </c>
      <c r="C140" s="139">
        <f t="shared" ref="C140:C203" ca="1" si="23">((1-B140)*B140) * ( (B140*(F140 - E140) + (1-B140)*(E140 - D140) )) / G140</f>
        <v>-3.6451667221675588E-2</v>
      </c>
      <c r="D140" s="140" cm="1">
        <f t="array" aca="1" ref="D140" ca="1">_xlfn.IFS(K140=1,$D$6,K140=2,$D$7,K140=3,$D$8)</f>
        <v>1</v>
      </c>
      <c r="E140" s="140" cm="1">
        <f t="array" aca="1" ref="E140" ca="1">_xlfn.IFS(K140=1,$E$6,K140=2,$E$7,K140=3,$E$8)</f>
        <v>0.87224013892334418</v>
      </c>
      <c r="F140" s="140" cm="1">
        <f t="array" aca="1" ref="F140" ca="1">_xlfn.IFS(K140=1,$F$6,K140=2,$F$7,K140=3,$F$8)</f>
        <v>0.74423220044653937</v>
      </c>
      <c r="G140" s="123">
        <f t="shared" ref="G140:G203" ca="1" si="24">(((1-B139)^2)*D140) + (2*(1-B139)*(B139)*E140) + ((B139^2)*F140)</f>
        <v>0.84939681220214625</v>
      </c>
      <c r="H140" s="171">
        <f t="shared" ref="H140:H203" ca="1" si="25">(1-B140)^2</f>
        <v>0.1688695648379851</v>
      </c>
      <c r="I140" s="171">
        <f t="shared" ref="I140:I203" ca="1" si="26">2*B140*(1-B140)</f>
        <v>0.4841357144164502</v>
      </c>
      <c r="J140" s="171">
        <f t="shared" ref="J140:J203" ca="1" si="27">B140^2</f>
        <v>0.3469947207455647</v>
      </c>
      <c r="K140" s="113">
        <f t="shared" ca="1" si="17"/>
        <v>3</v>
      </c>
      <c r="AB140" s="151">
        <f t="shared" ca="1" si="21"/>
        <v>3</v>
      </c>
      <c r="AC140" s="81">
        <f t="shared" ca="1" si="18"/>
        <v>3</v>
      </c>
      <c r="AD140" s="81">
        <f t="shared" ca="1" si="19"/>
        <v>3</v>
      </c>
      <c r="AE140" s="81">
        <f t="shared" ca="1" si="20"/>
        <v>1</v>
      </c>
      <c r="AF140" s="81" cm="1">
        <f t="array" aca="1" ref="AF140" ca="1">_xlfn.IFS($AB140=1,1,$AB140=2,1,$AB140=3,2,$AB140=4,3)</f>
        <v>2</v>
      </c>
      <c r="AG140" s="81" cm="1">
        <f t="array" aca="1" ref="AG140" ca="1">_xlfn.IFS($AB140=1,1,$AB140=2,2,$AB140=3,3,$AB140=4,3)</f>
        <v>3</v>
      </c>
      <c r="AH140" s="81" cm="1">
        <f t="array" aca="1" ref="AH140" ca="1">_xlfn.IFS($AB140=1,1,$AB140=2,2,$AB140=3,2,$AB140=4,3)</f>
        <v>2</v>
      </c>
      <c r="AI140" s="81" cm="1">
        <f t="array" aca="1" ref="AI140" ca="1">_xlfn.IFS($AB140=1,2,$AB140=2,3,$AB140=3,3,$AB140=4,3)</f>
        <v>3</v>
      </c>
      <c r="AJ140" s="81" cm="1">
        <f t="array" aca="1" ref="AJ140" ca="1">_xlfn.IFS($AB140=1,1,$AB140=2,1,$AB140=3,1,$AB140=4,2)</f>
        <v>1</v>
      </c>
      <c r="AK140" s="81" cm="1">
        <f t="array" aca="1" ref="AK140" ca="1">_xlfn.IFS(AB140=1,1,AB140=2,1,AB140=3,2,AB140=4,3)</f>
        <v>2</v>
      </c>
    </row>
    <row r="141" spans="1:37" ht="15.75" x14ac:dyDescent="0.25">
      <c r="A141" s="113">
        <v>129</v>
      </c>
      <c r="B141" s="139">
        <f t="shared" ca="1" si="22"/>
        <v>0.55261091073211421</v>
      </c>
      <c r="C141" s="139">
        <f t="shared" ca="1" si="23"/>
        <v>3.9296307230722284E-2</v>
      </c>
      <c r="D141" s="140" cm="1">
        <f t="array" aca="1" ref="D141" ca="1">_xlfn.IFS(K141=1,$D$6,K141=2,$D$7,K141=3,$D$8)</f>
        <v>0.1783676507070206</v>
      </c>
      <c r="E141" s="140" cm="1">
        <f t="array" aca="1" ref="E141" ca="1">_xlfn.IFS(K141=1,$E$6,K141=2,$E$7,K141=3,$E$8)</f>
        <v>0.21309848672785911</v>
      </c>
      <c r="F141" s="140" cm="1">
        <f t="array" aca="1" ref="F141" ca="1">_xlfn.IFS(K141=1,$F$6,K141=2,$F$7,K141=3,$F$8)</f>
        <v>0.24807740014884647</v>
      </c>
      <c r="G141" s="123">
        <f t="shared" ca="1" si="24"/>
        <v>0.21937100385705949</v>
      </c>
      <c r="H141" s="171">
        <f t="shared" ca="1" si="25"/>
        <v>0.20015699719594829</v>
      </c>
      <c r="I141" s="171">
        <f t="shared" ca="1" si="26"/>
        <v>0.494464184143875</v>
      </c>
      <c r="J141" s="171">
        <f t="shared" ca="1" si="27"/>
        <v>0.30537881866017669</v>
      </c>
      <c r="K141" s="113">
        <f t="shared" ref="K141:K204" ca="1" si="28">AC141</f>
        <v>1</v>
      </c>
      <c r="AB141" s="151">
        <f t="shared" ca="1" si="21"/>
        <v>3</v>
      </c>
      <c r="AC141" s="81">
        <f t="shared" ref="AC141:AC204" ca="1" si="29">RANDBETWEEN(1,3)</f>
        <v>1</v>
      </c>
      <c r="AD141" s="81">
        <f t="shared" ref="AD141:AD204" ca="1" si="30">RANDBETWEEN(2,3)</f>
        <v>3</v>
      </c>
      <c r="AE141" s="81">
        <f t="shared" ref="AE141:AE204" ca="1" si="31">RANDBETWEEN(1,2)</f>
        <v>1</v>
      </c>
      <c r="AF141" s="81" cm="1">
        <f t="array" aca="1" ref="AF141" ca="1">_xlfn.IFS($AB141=1,1,$AB141=2,1,$AB141=3,2,$AB141=4,3)</f>
        <v>2</v>
      </c>
      <c r="AG141" s="81" cm="1">
        <f t="array" aca="1" ref="AG141" ca="1">_xlfn.IFS($AB141=1,1,$AB141=2,2,$AB141=3,3,$AB141=4,3)</f>
        <v>3</v>
      </c>
      <c r="AH141" s="81" cm="1">
        <f t="array" aca="1" ref="AH141" ca="1">_xlfn.IFS($AB141=1,1,$AB141=2,2,$AB141=3,2,$AB141=4,3)</f>
        <v>2</v>
      </c>
      <c r="AI141" s="81" cm="1">
        <f t="array" aca="1" ref="AI141" ca="1">_xlfn.IFS($AB141=1,2,$AB141=2,3,$AB141=3,3,$AB141=4,3)</f>
        <v>3</v>
      </c>
      <c r="AJ141" s="81" cm="1">
        <f t="array" aca="1" ref="AJ141" ca="1">_xlfn.IFS($AB141=1,1,$AB141=2,1,$AB141=3,1,$AB141=4,2)</f>
        <v>1</v>
      </c>
      <c r="AK141" s="81" cm="1">
        <f t="array" aca="1" ref="AK141" ca="1">_xlfn.IFS(AB141=1,1,AB141=2,1,AB141=3,2,AB141=4,3)</f>
        <v>2</v>
      </c>
    </row>
    <row r="142" spans="1:37" ht="15.75" x14ac:dyDescent="0.25">
      <c r="A142" s="113">
        <v>130</v>
      </c>
      <c r="B142" s="139">
        <f t="shared" ca="1" si="22"/>
        <v>0.59190721796283652</v>
      </c>
      <c r="C142" s="139">
        <f t="shared" ca="1" si="23"/>
        <v>3.8854679905275663E-2</v>
      </c>
      <c r="D142" s="140" cm="1">
        <f t="array" aca="1" ref="D142" ca="1">_xlfn.IFS(K142=1,$D$6,K142=2,$D$7,K142=3,$D$8)</f>
        <v>0.1783676507070206</v>
      </c>
      <c r="E142" s="140" cm="1">
        <f t="array" aca="1" ref="E142" ca="1">_xlfn.IFS(K142=1,$E$6,K142=2,$E$7,K142=3,$E$8)</f>
        <v>0.21309848672785911</v>
      </c>
      <c r="F142" s="140" cm="1">
        <f t="array" aca="1" ref="F142" ca="1">_xlfn.IFS(K142=1,$F$6,K142=2,$F$7,K142=3,$F$8)</f>
        <v>0.24807740014884647</v>
      </c>
      <c r="G142" s="123">
        <f t="shared" ca="1" si="24"/>
        <v>0.21682868613834089</v>
      </c>
      <c r="H142" s="171">
        <f t="shared" ca="1" si="25"/>
        <v>0.16653971875083182</v>
      </c>
      <c r="I142" s="171">
        <f t="shared" ca="1" si="26"/>
        <v>0.48310612657266333</v>
      </c>
      <c r="J142" s="171">
        <f t="shared" ca="1" si="27"/>
        <v>0.35035415467650488</v>
      </c>
      <c r="K142" s="113">
        <f t="shared" ca="1" si="28"/>
        <v>1</v>
      </c>
      <c r="AB142" s="151">
        <f t="shared" ref="AB142:AB205" ca="1" si="32">RANDBETWEEN(1,4)</f>
        <v>2</v>
      </c>
      <c r="AC142" s="81">
        <f t="shared" ca="1" si="29"/>
        <v>1</v>
      </c>
      <c r="AD142" s="81">
        <f t="shared" ca="1" si="30"/>
        <v>3</v>
      </c>
      <c r="AE142" s="81">
        <f t="shared" ca="1" si="31"/>
        <v>2</v>
      </c>
      <c r="AF142" s="81" cm="1">
        <f t="array" aca="1" ref="AF142" ca="1">_xlfn.IFS($AB142=1,1,$AB142=2,1,$AB142=3,2,$AB142=4,3)</f>
        <v>1</v>
      </c>
      <c r="AG142" s="81" cm="1">
        <f t="array" aca="1" ref="AG142" ca="1">_xlfn.IFS($AB142=1,1,$AB142=2,2,$AB142=3,3,$AB142=4,3)</f>
        <v>2</v>
      </c>
      <c r="AH142" s="81" cm="1">
        <f t="array" aca="1" ref="AH142" ca="1">_xlfn.IFS($AB142=1,1,$AB142=2,2,$AB142=3,2,$AB142=4,3)</f>
        <v>2</v>
      </c>
      <c r="AI142" s="81" cm="1">
        <f t="array" aca="1" ref="AI142" ca="1">_xlfn.IFS($AB142=1,2,$AB142=2,3,$AB142=3,3,$AB142=4,3)</f>
        <v>3</v>
      </c>
      <c r="AJ142" s="81" cm="1">
        <f t="array" aca="1" ref="AJ142" ca="1">_xlfn.IFS($AB142=1,1,$AB142=2,1,$AB142=3,1,$AB142=4,2)</f>
        <v>1</v>
      </c>
      <c r="AK142" s="81" cm="1">
        <f t="array" aca="1" ref="AK142" ca="1">_xlfn.IFS(AB142=1,1,AB142=2,1,AB142=3,2,AB142=4,3)</f>
        <v>1</v>
      </c>
    </row>
    <row r="143" spans="1:37" ht="15.75" x14ac:dyDescent="0.25">
      <c r="A143" s="113">
        <v>131</v>
      </c>
      <c r="B143" s="139">
        <f t="shared" ca="1" si="22"/>
        <v>0.63076189786811221</v>
      </c>
      <c r="C143" s="139">
        <f t="shared" ca="1" si="23"/>
        <v>0</v>
      </c>
      <c r="D143" s="140" cm="1">
        <f t="array" aca="1" ref="D143" ca="1">_xlfn.IFS(K143=1,$D$6,K143=2,$D$7,K143=3,$D$8)</f>
        <v>0.49615480029769293</v>
      </c>
      <c r="E143" s="140" cm="1">
        <f t="array" aca="1" ref="E143" ca="1">_xlfn.IFS(K143=1,$E$6,K143=2,$E$7,K143=3,$E$8)</f>
        <v>0.49615480029769293</v>
      </c>
      <c r="F143" s="140" cm="1">
        <f t="array" aca="1" ref="F143" ca="1">_xlfn.IFS(K143=1,$F$6,K143=2,$F$7,K143=3,$F$8)</f>
        <v>0.49615480029769293</v>
      </c>
      <c r="G143" s="123">
        <f t="shared" ca="1" si="24"/>
        <v>0.49615480029769293</v>
      </c>
      <c r="H143" s="171">
        <f t="shared" ca="1" si="25"/>
        <v>0.1363367760659584</v>
      </c>
      <c r="I143" s="171">
        <f t="shared" ca="1" si="26"/>
        <v>0.46580265213185879</v>
      </c>
      <c r="J143" s="171">
        <f t="shared" ca="1" si="27"/>
        <v>0.39786057180218282</v>
      </c>
      <c r="K143" s="113">
        <f t="shared" ca="1" si="28"/>
        <v>2</v>
      </c>
      <c r="AB143" s="151">
        <f t="shared" ca="1" si="32"/>
        <v>4</v>
      </c>
      <c r="AC143" s="81">
        <f t="shared" ca="1" si="29"/>
        <v>2</v>
      </c>
      <c r="AD143" s="81">
        <f t="shared" ca="1" si="30"/>
        <v>3</v>
      </c>
      <c r="AE143" s="81">
        <f t="shared" ca="1" si="31"/>
        <v>1</v>
      </c>
      <c r="AF143" s="81" cm="1">
        <f t="array" aca="1" ref="AF143" ca="1">_xlfn.IFS($AB143=1,1,$AB143=2,1,$AB143=3,2,$AB143=4,3)</f>
        <v>3</v>
      </c>
      <c r="AG143" s="81" cm="1">
        <f t="array" aca="1" ref="AG143" ca="1">_xlfn.IFS($AB143=1,1,$AB143=2,2,$AB143=3,3,$AB143=4,3)</f>
        <v>3</v>
      </c>
      <c r="AH143" s="81" cm="1">
        <f t="array" aca="1" ref="AH143" ca="1">_xlfn.IFS($AB143=1,1,$AB143=2,2,$AB143=3,2,$AB143=4,3)</f>
        <v>3</v>
      </c>
      <c r="AI143" s="81" cm="1">
        <f t="array" aca="1" ref="AI143" ca="1">_xlfn.IFS($AB143=1,2,$AB143=2,3,$AB143=3,3,$AB143=4,3)</f>
        <v>3</v>
      </c>
      <c r="AJ143" s="81" cm="1">
        <f t="array" aca="1" ref="AJ143" ca="1">_xlfn.IFS($AB143=1,1,$AB143=2,1,$AB143=3,1,$AB143=4,2)</f>
        <v>2</v>
      </c>
      <c r="AK143" s="81" cm="1">
        <f t="array" aca="1" ref="AK143" ca="1">_xlfn.IFS(AB143=1,1,AB143=2,1,AB143=3,2,AB143=4,3)</f>
        <v>3</v>
      </c>
    </row>
    <row r="144" spans="1:37" ht="15.75" x14ac:dyDescent="0.25">
      <c r="A144" s="113">
        <v>132</v>
      </c>
      <c r="B144" s="139">
        <f t="shared" ca="1" si="22"/>
        <v>0.63076189786811221</v>
      </c>
      <c r="C144" s="139">
        <f t="shared" ca="1" si="23"/>
        <v>0</v>
      </c>
      <c r="D144" s="140" cm="1">
        <f t="array" aca="1" ref="D144" ca="1">_xlfn.IFS(K144=1,$D$6,K144=2,$D$7,K144=3,$D$8)</f>
        <v>0.49615480029769293</v>
      </c>
      <c r="E144" s="140" cm="1">
        <f t="array" aca="1" ref="E144" ca="1">_xlfn.IFS(K144=1,$E$6,K144=2,$E$7,K144=3,$E$8)</f>
        <v>0.49615480029769293</v>
      </c>
      <c r="F144" s="140" cm="1">
        <f t="array" aca="1" ref="F144" ca="1">_xlfn.IFS(K144=1,$F$6,K144=2,$F$7,K144=3,$F$8)</f>
        <v>0.49615480029769293</v>
      </c>
      <c r="G144" s="123">
        <f t="shared" ca="1" si="24"/>
        <v>0.49615480029769293</v>
      </c>
      <c r="H144" s="171">
        <f t="shared" ca="1" si="25"/>
        <v>0.1363367760659584</v>
      </c>
      <c r="I144" s="171">
        <f t="shared" ca="1" si="26"/>
        <v>0.46580265213185879</v>
      </c>
      <c r="J144" s="171">
        <f t="shared" ca="1" si="27"/>
        <v>0.39786057180218282</v>
      </c>
      <c r="K144" s="113">
        <f t="shared" ca="1" si="28"/>
        <v>2</v>
      </c>
      <c r="AB144" s="151">
        <f t="shared" ca="1" si="32"/>
        <v>1</v>
      </c>
      <c r="AC144" s="81">
        <f t="shared" ca="1" si="29"/>
        <v>2</v>
      </c>
      <c r="AD144" s="81">
        <f t="shared" ca="1" si="30"/>
        <v>3</v>
      </c>
      <c r="AE144" s="81">
        <f t="shared" ca="1" si="31"/>
        <v>2</v>
      </c>
      <c r="AF144" s="81" cm="1">
        <f t="array" aca="1" ref="AF144" ca="1">_xlfn.IFS($AB144=1,1,$AB144=2,1,$AB144=3,2,$AB144=4,3)</f>
        <v>1</v>
      </c>
      <c r="AG144" s="81" cm="1">
        <f t="array" aca="1" ref="AG144" ca="1">_xlfn.IFS($AB144=1,1,$AB144=2,2,$AB144=3,3,$AB144=4,3)</f>
        <v>1</v>
      </c>
      <c r="AH144" s="81" cm="1">
        <f t="array" aca="1" ref="AH144" ca="1">_xlfn.IFS($AB144=1,1,$AB144=2,2,$AB144=3,2,$AB144=4,3)</f>
        <v>1</v>
      </c>
      <c r="AI144" s="81" cm="1">
        <f t="array" aca="1" ref="AI144" ca="1">_xlfn.IFS($AB144=1,2,$AB144=2,3,$AB144=3,3,$AB144=4,3)</f>
        <v>2</v>
      </c>
      <c r="AJ144" s="81" cm="1">
        <f t="array" aca="1" ref="AJ144" ca="1">_xlfn.IFS($AB144=1,1,$AB144=2,1,$AB144=3,1,$AB144=4,2)</f>
        <v>1</v>
      </c>
      <c r="AK144" s="81" cm="1">
        <f t="array" aca="1" ref="AK144" ca="1">_xlfn.IFS(AB144=1,1,AB144=2,1,AB144=3,2,AB144=4,3)</f>
        <v>1</v>
      </c>
    </row>
    <row r="145" spans="1:37" ht="15.75" x14ac:dyDescent="0.25">
      <c r="A145" s="113">
        <v>133</v>
      </c>
      <c r="B145" s="139">
        <f t="shared" ca="1" si="22"/>
        <v>0.63076189786811221</v>
      </c>
      <c r="C145" s="139">
        <f t="shared" ca="1" si="23"/>
        <v>3.6554332384493182E-2</v>
      </c>
      <c r="D145" s="140" cm="1">
        <f t="array" aca="1" ref="D145" ca="1">_xlfn.IFS(K145=1,$D$6,K145=2,$D$7,K145=3,$D$8)</f>
        <v>0.1783676507070206</v>
      </c>
      <c r="E145" s="140" cm="1">
        <f t="array" aca="1" ref="E145" ca="1">_xlfn.IFS(K145=1,$E$6,K145=2,$E$7,K145=3,$E$8)</f>
        <v>0.21309848672785911</v>
      </c>
      <c r="F145" s="140" cm="1">
        <f t="array" aca="1" ref="F145" ca="1">_xlfn.IFS(K145=1,$F$6,K145=2,$F$7,K145=3,$F$8)</f>
        <v>0.24807740014884647</v>
      </c>
      <c r="G145" s="123">
        <f t="shared" ca="1" si="24"/>
        <v>0.22228012700939559</v>
      </c>
      <c r="H145" s="171">
        <f t="shared" ca="1" si="25"/>
        <v>0.1363367760659584</v>
      </c>
      <c r="I145" s="171">
        <f t="shared" ca="1" si="26"/>
        <v>0.46580265213185879</v>
      </c>
      <c r="J145" s="171">
        <f t="shared" ca="1" si="27"/>
        <v>0.39786057180218282</v>
      </c>
      <c r="K145" s="113">
        <f t="shared" ca="1" si="28"/>
        <v>1</v>
      </c>
      <c r="AB145" s="151">
        <f t="shared" ca="1" si="32"/>
        <v>3</v>
      </c>
      <c r="AC145" s="81">
        <f t="shared" ca="1" si="29"/>
        <v>1</v>
      </c>
      <c r="AD145" s="81">
        <f t="shared" ca="1" si="30"/>
        <v>2</v>
      </c>
      <c r="AE145" s="81">
        <f t="shared" ca="1" si="31"/>
        <v>1</v>
      </c>
      <c r="AF145" s="81" cm="1">
        <f t="array" aca="1" ref="AF145" ca="1">_xlfn.IFS($AB145=1,1,$AB145=2,1,$AB145=3,2,$AB145=4,3)</f>
        <v>2</v>
      </c>
      <c r="AG145" s="81" cm="1">
        <f t="array" aca="1" ref="AG145" ca="1">_xlfn.IFS($AB145=1,1,$AB145=2,2,$AB145=3,3,$AB145=4,3)</f>
        <v>3</v>
      </c>
      <c r="AH145" s="81" cm="1">
        <f t="array" aca="1" ref="AH145" ca="1">_xlfn.IFS($AB145=1,1,$AB145=2,2,$AB145=3,2,$AB145=4,3)</f>
        <v>2</v>
      </c>
      <c r="AI145" s="81" cm="1">
        <f t="array" aca="1" ref="AI145" ca="1">_xlfn.IFS($AB145=1,2,$AB145=2,3,$AB145=3,3,$AB145=4,3)</f>
        <v>3</v>
      </c>
      <c r="AJ145" s="81" cm="1">
        <f t="array" aca="1" ref="AJ145" ca="1">_xlfn.IFS($AB145=1,1,$AB145=2,1,$AB145=3,1,$AB145=4,2)</f>
        <v>1</v>
      </c>
      <c r="AK145" s="81" cm="1">
        <f t="array" aca="1" ref="AK145" ca="1">_xlfn.IFS(AB145=1,1,AB145=2,1,AB145=3,2,AB145=4,3)</f>
        <v>2</v>
      </c>
    </row>
    <row r="146" spans="1:37" ht="15.75" x14ac:dyDescent="0.25">
      <c r="A146" s="113">
        <v>134</v>
      </c>
      <c r="B146" s="139">
        <f t="shared" ca="1" si="22"/>
        <v>0.66731623025260545</v>
      </c>
      <c r="C146" s="139">
        <f t="shared" ca="1" si="23"/>
        <v>-3.3860888461819331E-2</v>
      </c>
      <c r="D146" s="140" cm="1">
        <f t="array" aca="1" ref="D146" ca="1">_xlfn.IFS(K146=1,$D$6,K146=2,$D$7,K146=3,$D$8)</f>
        <v>1</v>
      </c>
      <c r="E146" s="140" cm="1">
        <f t="array" aca="1" ref="E146" ca="1">_xlfn.IFS(K146=1,$E$6,K146=2,$E$7,K146=3,$E$8)</f>
        <v>0.87224013892334418</v>
      </c>
      <c r="F146" s="140" cm="1">
        <f t="array" aca="1" ref="F146" ca="1">_xlfn.IFS(K146=1,$F$6,K146=2,$F$7,K146=3,$F$8)</f>
        <v>0.74423220044653937</v>
      </c>
      <c r="G146" s="123">
        <f t="shared" ca="1" si="24"/>
        <v>0.83872919489556996</v>
      </c>
      <c r="H146" s="171">
        <f t="shared" ca="1" si="25"/>
        <v>0.11067849065333743</v>
      </c>
      <c r="I146" s="171">
        <f t="shared" ca="1" si="26"/>
        <v>0.44401055818811425</v>
      </c>
      <c r="J146" s="171">
        <f t="shared" ca="1" si="27"/>
        <v>0.44531095115854835</v>
      </c>
      <c r="K146" s="113">
        <f t="shared" ca="1" si="28"/>
        <v>3</v>
      </c>
      <c r="AB146" s="151">
        <f t="shared" ca="1" si="32"/>
        <v>4</v>
      </c>
      <c r="AC146" s="81">
        <f t="shared" ca="1" si="29"/>
        <v>3</v>
      </c>
      <c r="AD146" s="81">
        <f t="shared" ca="1" si="30"/>
        <v>3</v>
      </c>
      <c r="AE146" s="81">
        <f t="shared" ca="1" si="31"/>
        <v>2</v>
      </c>
      <c r="AF146" s="81" cm="1">
        <f t="array" aca="1" ref="AF146" ca="1">_xlfn.IFS($AB146=1,1,$AB146=2,1,$AB146=3,2,$AB146=4,3)</f>
        <v>3</v>
      </c>
      <c r="AG146" s="81" cm="1">
        <f t="array" aca="1" ref="AG146" ca="1">_xlfn.IFS($AB146=1,1,$AB146=2,2,$AB146=3,3,$AB146=4,3)</f>
        <v>3</v>
      </c>
      <c r="AH146" s="81" cm="1">
        <f t="array" aca="1" ref="AH146" ca="1">_xlfn.IFS($AB146=1,1,$AB146=2,2,$AB146=3,2,$AB146=4,3)</f>
        <v>3</v>
      </c>
      <c r="AI146" s="81" cm="1">
        <f t="array" aca="1" ref="AI146" ca="1">_xlfn.IFS($AB146=1,2,$AB146=2,3,$AB146=3,3,$AB146=4,3)</f>
        <v>3</v>
      </c>
      <c r="AJ146" s="81" cm="1">
        <f t="array" aca="1" ref="AJ146" ca="1">_xlfn.IFS($AB146=1,1,$AB146=2,1,$AB146=3,1,$AB146=4,2)</f>
        <v>2</v>
      </c>
      <c r="AK146" s="81" cm="1">
        <f t="array" aca="1" ref="AK146" ca="1">_xlfn.IFS(AB146=1,1,AB146=2,1,AB146=3,2,AB146=4,3)</f>
        <v>3</v>
      </c>
    </row>
    <row r="147" spans="1:37" ht="15.75" x14ac:dyDescent="0.25">
      <c r="A147" s="113">
        <v>135</v>
      </c>
      <c r="B147" s="139">
        <f t="shared" ca="1" si="22"/>
        <v>0.63345534179078611</v>
      </c>
      <c r="C147" s="139">
        <f t="shared" ca="1" si="23"/>
        <v>-3.5811223777007559E-2</v>
      </c>
      <c r="D147" s="140" cm="1">
        <f t="array" aca="1" ref="D147" ca="1">_xlfn.IFS(K147=1,$D$6,K147=2,$D$7,K147=3,$D$8)</f>
        <v>1</v>
      </c>
      <c r="E147" s="140" cm="1">
        <f t="array" aca="1" ref="E147" ca="1">_xlfn.IFS(K147=1,$E$6,K147=2,$E$7,K147=3,$E$8)</f>
        <v>0.87224013892334418</v>
      </c>
      <c r="F147" s="140" cm="1">
        <f t="array" aca="1" ref="F147" ca="1">_xlfn.IFS(K147=1,$F$6,K147=2,$F$7,K147=3,$F$8)</f>
        <v>0.74423220044653937</v>
      </c>
      <c r="G147" s="123">
        <f t="shared" ca="1" si="24"/>
        <v>0.82937707067443767</v>
      </c>
      <c r="H147" s="171">
        <f t="shared" ca="1" si="25"/>
        <v>0.13435498646170943</v>
      </c>
      <c r="I147" s="171">
        <f t="shared" ca="1" si="26"/>
        <v>0.46437934349500892</v>
      </c>
      <c r="J147" s="171">
        <f t="shared" ca="1" si="27"/>
        <v>0.40126567004328167</v>
      </c>
      <c r="K147" s="113">
        <f t="shared" ca="1" si="28"/>
        <v>3</v>
      </c>
      <c r="AB147" s="151">
        <f t="shared" ca="1" si="32"/>
        <v>4</v>
      </c>
      <c r="AC147" s="81">
        <f t="shared" ca="1" si="29"/>
        <v>3</v>
      </c>
      <c r="AD147" s="81">
        <f t="shared" ca="1" si="30"/>
        <v>3</v>
      </c>
      <c r="AE147" s="81">
        <f t="shared" ca="1" si="31"/>
        <v>2</v>
      </c>
      <c r="AF147" s="81" cm="1">
        <f t="array" aca="1" ref="AF147" ca="1">_xlfn.IFS($AB147=1,1,$AB147=2,1,$AB147=3,2,$AB147=4,3)</f>
        <v>3</v>
      </c>
      <c r="AG147" s="81" cm="1">
        <f t="array" aca="1" ref="AG147" ca="1">_xlfn.IFS($AB147=1,1,$AB147=2,2,$AB147=3,3,$AB147=4,3)</f>
        <v>3</v>
      </c>
      <c r="AH147" s="81" cm="1">
        <f t="array" aca="1" ref="AH147" ca="1">_xlfn.IFS($AB147=1,1,$AB147=2,2,$AB147=3,2,$AB147=4,3)</f>
        <v>3</v>
      </c>
      <c r="AI147" s="81" cm="1">
        <f t="array" aca="1" ref="AI147" ca="1">_xlfn.IFS($AB147=1,2,$AB147=2,3,$AB147=3,3,$AB147=4,3)</f>
        <v>3</v>
      </c>
      <c r="AJ147" s="81" cm="1">
        <f t="array" aca="1" ref="AJ147" ca="1">_xlfn.IFS($AB147=1,1,$AB147=2,1,$AB147=3,1,$AB147=4,2)</f>
        <v>2</v>
      </c>
      <c r="AK147" s="81" cm="1">
        <f t="array" aca="1" ref="AK147" ca="1">_xlfn.IFS(AB147=1,1,AB147=2,1,AB147=3,2,AB147=4,3)</f>
        <v>3</v>
      </c>
    </row>
    <row r="148" spans="1:37" ht="15.75" x14ac:dyDescent="0.25">
      <c r="A148" s="113">
        <v>136</v>
      </c>
      <c r="B148" s="139">
        <f t="shared" ca="1" si="22"/>
        <v>0.59764411801377859</v>
      </c>
      <c r="C148" s="139">
        <f t="shared" ca="1" si="23"/>
        <v>0</v>
      </c>
      <c r="D148" s="140" cm="1">
        <f t="array" aca="1" ref="D148" ca="1">_xlfn.IFS(K148=1,$D$6,K148=2,$D$7,K148=3,$D$8)</f>
        <v>0.49615480029769293</v>
      </c>
      <c r="E148" s="140" cm="1">
        <f t="array" aca="1" ref="E148" ca="1">_xlfn.IFS(K148=1,$E$6,K148=2,$E$7,K148=3,$E$8)</f>
        <v>0.49615480029769293</v>
      </c>
      <c r="F148" s="140" cm="1">
        <f t="array" aca="1" ref="F148" ca="1">_xlfn.IFS(K148=1,$F$6,K148=2,$F$7,K148=3,$F$8)</f>
        <v>0.49615480029769293</v>
      </c>
      <c r="G148" s="123">
        <f t="shared" ca="1" si="24"/>
        <v>0.49615480029769293</v>
      </c>
      <c r="H148" s="171">
        <f t="shared" ca="1" si="25"/>
        <v>0.16189025576891014</v>
      </c>
      <c r="I148" s="171">
        <f t="shared" ca="1" si="26"/>
        <v>0.48093125243462254</v>
      </c>
      <c r="J148" s="171">
        <f t="shared" ca="1" si="27"/>
        <v>0.35717849179646732</v>
      </c>
      <c r="K148" s="113">
        <f t="shared" ca="1" si="28"/>
        <v>2</v>
      </c>
      <c r="AB148" s="151">
        <f t="shared" ca="1" si="32"/>
        <v>1</v>
      </c>
      <c r="AC148" s="81">
        <f t="shared" ca="1" si="29"/>
        <v>2</v>
      </c>
      <c r="AD148" s="81">
        <f t="shared" ca="1" si="30"/>
        <v>3</v>
      </c>
      <c r="AE148" s="81">
        <f t="shared" ca="1" si="31"/>
        <v>1</v>
      </c>
      <c r="AF148" s="81" cm="1">
        <f t="array" aca="1" ref="AF148" ca="1">_xlfn.IFS($AB148=1,1,$AB148=2,1,$AB148=3,2,$AB148=4,3)</f>
        <v>1</v>
      </c>
      <c r="AG148" s="81" cm="1">
        <f t="array" aca="1" ref="AG148" ca="1">_xlfn.IFS($AB148=1,1,$AB148=2,2,$AB148=3,3,$AB148=4,3)</f>
        <v>1</v>
      </c>
      <c r="AH148" s="81" cm="1">
        <f t="array" aca="1" ref="AH148" ca="1">_xlfn.IFS($AB148=1,1,$AB148=2,2,$AB148=3,2,$AB148=4,3)</f>
        <v>1</v>
      </c>
      <c r="AI148" s="81" cm="1">
        <f t="array" aca="1" ref="AI148" ca="1">_xlfn.IFS($AB148=1,2,$AB148=2,3,$AB148=3,3,$AB148=4,3)</f>
        <v>2</v>
      </c>
      <c r="AJ148" s="81" cm="1">
        <f t="array" aca="1" ref="AJ148" ca="1">_xlfn.IFS($AB148=1,1,$AB148=2,1,$AB148=3,1,$AB148=4,2)</f>
        <v>1</v>
      </c>
      <c r="AK148" s="81" cm="1">
        <f t="array" aca="1" ref="AK148" ca="1">_xlfn.IFS(AB148=1,1,AB148=2,1,AB148=3,2,AB148=4,3)</f>
        <v>1</v>
      </c>
    </row>
    <row r="149" spans="1:37" ht="15.75" x14ac:dyDescent="0.25">
      <c r="A149" s="113">
        <v>137</v>
      </c>
      <c r="B149" s="139">
        <f t="shared" ca="1" si="22"/>
        <v>0.59764411801377859</v>
      </c>
      <c r="C149" s="139">
        <f t="shared" ca="1" si="23"/>
        <v>0</v>
      </c>
      <c r="D149" s="140" cm="1">
        <f t="array" aca="1" ref="D149" ca="1">_xlfn.IFS(K149=1,$D$6,K149=2,$D$7,K149=3,$D$8)</f>
        <v>0.49615480029769293</v>
      </c>
      <c r="E149" s="140" cm="1">
        <f t="array" aca="1" ref="E149" ca="1">_xlfn.IFS(K149=1,$E$6,K149=2,$E$7,K149=3,$E$8)</f>
        <v>0.49615480029769293</v>
      </c>
      <c r="F149" s="140" cm="1">
        <f t="array" aca="1" ref="F149" ca="1">_xlfn.IFS(K149=1,$F$6,K149=2,$F$7,K149=3,$F$8)</f>
        <v>0.49615480029769293</v>
      </c>
      <c r="G149" s="123">
        <f t="shared" ca="1" si="24"/>
        <v>0.49615480029769288</v>
      </c>
      <c r="H149" s="171">
        <f t="shared" ca="1" si="25"/>
        <v>0.16189025576891014</v>
      </c>
      <c r="I149" s="171">
        <f t="shared" ca="1" si="26"/>
        <v>0.48093125243462254</v>
      </c>
      <c r="J149" s="171">
        <f t="shared" ca="1" si="27"/>
        <v>0.35717849179646732</v>
      </c>
      <c r="K149" s="113">
        <f t="shared" ca="1" si="28"/>
        <v>2</v>
      </c>
      <c r="AB149" s="151">
        <f t="shared" ca="1" si="32"/>
        <v>3</v>
      </c>
      <c r="AC149" s="81">
        <f t="shared" ca="1" si="29"/>
        <v>2</v>
      </c>
      <c r="AD149" s="81">
        <f t="shared" ca="1" si="30"/>
        <v>2</v>
      </c>
      <c r="AE149" s="81">
        <f t="shared" ca="1" si="31"/>
        <v>1</v>
      </c>
      <c r="AF149" s="81" cm="1">
        <f t="array" aca="1" ref="AF149" ca="1">_xlfn.IFS($AB149=1,1,$AB149=2,1,$AB149=3,2,$AB149=4,3)</f>
        <v>2</v>
      </c>
      <c r="AG149" s="81" cm="1">
        <f t="array" aca="1" ref="AG149" ca="1">_xlfn.IFS($AB149=1,1,$AB149=2,2,$AB149=3,3,$AB149=4,3)</f>
        <v>3</v>
      </c>
      <c r="AH149" s="81" cm="1">
        <f t="array" aca="1" ref="AH149" ca="1">_xlfn.IFS($AB149=1,1,$AB149=2,2,$AB149=3,2,$AB149=4,3)</f>
        <v>2</v>
      </c>
      <c r="AI149" s="81" cm="1">
        <f t="array" aca="1" ref="AI149" ca="1">_xlfn.IFS($AB149=1,2,$AB149=2,3,$AB149=3,3,$AB149=4,3)</f>
        <v>3</v>
      </c>
      <c r="AJ149" s="81" cm="1">
        <f t="array" aca="1" ref="AJ149" ca="1">_xlfn.IFS($AB149=1,1,$AB149=2,1,$AB149=3,1,$AB149=4,2)</f>
        <v>1</v>
      </c>
      <c r="AK149" s="81" cm="1">
        <f t="array" aca="1" ref="AK149" ca="1">_xlfn.IFS(AB149=1,1,AB149=2,1,AB149=3,2,AB149=4,3)</f>
        <v>2</v>
      </c>
    </row>
    <row r="150" spans="1:37" ht="15.75" x14ac:dyDescent="0.25">
      <c r="A150" s="113">
        <v>138</v>
      </c>
      <c r="B150" s="139">
        <f t="shared" ca="1" si="22"/>
        <v>0.59764411801377859</v>
      </c>
      <c r="C150" s="139">
        <f t="shared" ca="1" si="23"/>
        <v>0</v>
      </c>
      <c r="D150" s="140" cm="1">
        <f t="array" aca="1" ref="D150" ca="1">_xlfn.IFS(K150=1,$D$6,K150=2,$D$7,K150=3,$D$8)</f>
        <v>0.49615480029769293</v>
      </c>
      <c r="E150" s="140" cm="1">
        <f t="array" aca="1" ref="E150" ca="1">_xlfn.IFS(K150=1,$E$6,K150=2,$E$7,K150=3,$E$8)</f>
        <v>0.49615480029769293</v>
      </c>
      <c r="F150" s="140" cm="1">
        <f t="array" aca="1" ref="F150" ca="1">_xlfn.IFS(K150=1,$F$6,K150=2,$F$7,K150=3,$F$8)</f>
        <v>0.49615480029769293</v>
      </c>
      <c r="G150" s="123">
        <f t="shared" ca="1" si="24"/>
        <v>0.49615480029769288</v>
      </c>
      <c r="H150" s="171">
        <f t="shared" ca="1" si="25"/>
        <v>0.16189025576891014</v>
      </c>
      <c r="I150" s="171">
        <f t="shared" ca="1" si="26"/>
        <v>0.48093125243462254</v>
      </c>
      <c r="J150" s="171">
        <f t="shared" ca="1" si="27"/>
        <v>0.35717849179646732</v>
      </c>
      <c r="K150" s="113">
        <f t="shared" ca="1" si="28"/>
        <v>2</v>
      </c>
      <c r="AB150" s="151">
        <f t="shared" ca="1" si="32"/>
        <v>3</v>
      </c>
      <c r="AC150" s="81">
        <f t="shared" ca="1" si="29"/>
        <v>2</v>
      </c>
      <c r="AD150" s="81">
        <f t="shared" ca="1" si="30"/>
        <v>2</v>
      </c>
      <c r="AE150" s="81">
        <f t="shared" ca="1" si="31"/>
        <v>1</v>
      </c>
      <c r="AF150" s="81" cm="1">
        <f t="array" aca="1" ref="AF150" ca="1">_xlfn.IFS($AB150=1,1,$AB150=2,1,$AB150=3,2,$AB150=4,3)</f>
        <v>2</v>
      </c>
      <c r="AG150" s="81" cm="1">
        <f t="array" aca="1" ref="AG150" ca="1">_xlfn.IFS($AB150=1,1,$AB150=2,2,$AB150=3,3,$AB150=4,3)</f>
        <v>3</v>
      </c>
      <c r="AH150" s="81" cm="1">
        <f t="array" aca="1" ref="AH150" ca="1">_xlfn.IFS($AB150=1,1,$AB150=2,2,$AB150=3,2,$AB150=4,3)</f>
        <v>2</v>
      </c>
      <c r="AI150" s="81" cm="1">
        <f t="array" aca="1" ref="AI150" ca="1">_xlfn.IFS($AB150=1,2,$AB150=2,3,$AB150=3,3,$AB150=4,3)</f>
        <v>3</v>
      </c>
      <c r="AJ150" s="81" cm="1">
        <f t="array" aca="1" ref="AJ150" ca="1">_xlfn.IFS($AB150=1,1,$AB150=2,1,$AB150=3,1,$AB150=4,2)</f>
        <v>1</v>
      </c>
      <c r="AK150" s="81" cm="1">
        <f t="array" aca="1" ref="AK150" ca="1">_xlfn.IFS(AB150=1,1,AB150=2,1,AB150=3,2,AB150=4,3)</f>
        <v>2</v>
      </c>
    </row>
    <row r="151" spans="1:37" ht="15.75" x14ac:dyDescent="0.25">
      <c r="A151" s="113">
        <v>139</v>
      </c>
      <c r="B151" s="139">
        <f t="shared" ca="1" si="22"/>
        <v>0.59764411801377859</v>
      </c>
      <c r="C151" s="139">
        <f t="shared" ca="1" si="23"/>
        <v>-3.630482914835486E-2</v>
      </c>
      <c r="D151" s="140" cm="1">
        <f t="array" aca="1" ref="D151" ca="1">_xlfn.IFS(K151=1,$D$6,K151=2,$D$7,K151=3,$D$8)</f>
        <v>1</v>
      </c>
      <c r="E151" s="140" cm="1">
        <f t="array" aca="1" ref="E151" ca="1">_xlfn.IFS(K151=1,$E$6,K151=2,$E$7,K151=3,$E$8)</f>
        <v>0.87224013892334418</v>
      </c>
      <c r="F151" s="140" cm="1">
        <f t="array" aca="1" ref="F151" ca="1">_xlfn.IFS(K151=1,$F$6,K151=2,$F$7,K151=3,$F$8)</f>
        <v>0.74423220044653937</v>
      </c>
      <c r="G151" s="123">
        <f t="shared" ca="1" si="24"/>
        <v>0.84720153310692425</v>
      </c>
      <c r="H151" s="171">
        <f t="shared" ca="1" si="25"/>
        <v>0.16189025576891014</v>
      </c>
      <c r="I151" s="171">
        <f t="shared" ca="1" si="26"/>
        <v>0.48093125243462254</v>
      </c>
      <c r="J151" s="171">
        <f t="shared" ca="1" si="27"/>
        <v>0.35717849179646732</v>
      </c>
      <c r="K151" s="113">
        <f t="shared" ca="1" si="28"/>
        <v>3</v>
      </c>
      <c r="AB151" s="151">
        <f t="shared" ca="1" si="32"/>
        <v>4</v>
      </c>
      <c r="AC151" s="81">
        <f t="shared" ca="1" si="29"/>
        <v>3</v>
      </c>
      <c r="AD151" s="81">
        <f t="shared" ca="1" si="30"/>
        <v>3</v>
      </c>
      <c r="AE151" s="81">
        <f t="shared" ca="1" si="31"/>
        <v>1</v>
      </c>
      <c r="AF151" s="81" cm="1">
        <f t="array" aca="1" ref="AF151" ca="1">_xlfn.IFS($AB151=1,1,$AB151=2,1,$AB151=3,2,$AB151=4,3)</f>
        <v>3</v>
      </c>
      <c r="AG151" s="81" cm="1">
        <f t="array" aca="1" ref="AG151" ca="1">_xlfn.IFS($AB151=1,1,$AB151=2,2,$AB151=3,3,$AB151=4,3)</f>
        <v>3</v>
      </c>
      <c r="AH151" s="81" cm="1">
        <f t="array" aca="1" ref="AH151" ca="1">_xlfn.IFS($AB151=1,1,$AB151=2,2,$AB151=3,2,$AB151=4,3)</f>
        <v>3</v>
      </c>
      <c r="AI151" s="81" cm="1">
        <f t="array" aca="1" ref="AI151" ca="1">_xlfn.IFS($AB151=1,2,$AB151=2,3,$AB151=3,3,$AB151=4,3)</f>
        <v>3</v>
      </c>
      <c r="AJ151" s="81" cm="1">
        <f t="array" aca="1" ref="AJ151" ca="1">_xlfn.IFS($AB151=1,1,$AB151=2,1,$AB151=3,1,$AB151=4,2)</f>
        <v>2</v>
      </c>
      <c r="AK151" s="81" cm="1">
        <f t="array" aca="1" ref="AK151" ca="1">_xlfn.IFS(AB151=1,1,AB151=2,1,AB151=3,2,AB151=4,3)</f>
        <v>3</v>
      </c>
    </row>
    <row r="152" spans="1:37" ht="15.75" x14ac:dyDescent="0.25">
      <c r="A152" s="113">
        <v>140</v>
      </c>
      <c r="B152" s="139">
        <f t="shared" ca="1" si="22"/>
        <v>0.56133928886542372</v>
      </c>
      <c r="C152" s="139">
        <f t="shared" ca="1" si="23"/>
        <v>-3.7173631586812417E-2</v>
      </c>
      <c r="D152" s="140" cm="1">
        <f t="array" aca="1" ref="D152" ca="1">_xlfn.IFS(K152=1,$D$6,K152=2,$D$7,K152=3,$D$8)</f>
        <v>1</v>
      </c>
      <c r="E152" s="140" cm="1">
        <f t="array" aca="1" ref="E152" ca="1">_xlfn.IFS(K152=1,$E$6,K152=2,$E$7,K152=3,$E$8)</f>
        <v>0.87224013892334418</v>
      </c>
      <c r="F152" s="140" cm="1">
        <f t="array" aca="1" ref="F152" ca="1">_xlfn.IFS(K152=1,$F$6,K152=2,$F$7,K152=3,$F$8)</f>
        <v>0.74423220044653937</v>
      </c>
      <c r="G152" s="123">
        <f t="shared" ca="1" si="24"/>
        <v>0.84720153310692425</v>
      </c>
      <c r="H152" s="171">
        <f t="shared" ca="1" si="25"/>
        <v>0.19242321949309216</v>
      </c>
      <c r="I152" s="171">
        <f t="shared" ca="1" si="26"/>
        <v>0.49247498328296824</v>
      </c>
      <c r="J152" s="171">
        <f t="shared" ca="1" si="27"/>
        <v>0.31510179722393961</v>
      </c>
      <c r="K152" s="113">
        <f t="shared" ca="1" si="28"/>
        <v>3</v>
      </c>
      <c r="AB152" s="151">
        <f t="shared" ca="1" si="32"/>
        <v>4</v>
      </c>
      <c r="AC152" s="81">
        <f t="shared" ca="1" si="29"/>
        <v>3</v>
      </c>
      <c r="AD152" s="81">
        <f t="shared" ca="1" si="30"/>
        <v>3</v>
      </c>
      <c r="AE152" s="81">
        <f t="shared" ca="1" si="31"/>
        <v>2</v>
      </c>
      <c r="AF152" s="81" cm="1">
        <f t="array" aca="1" ref="AF152" ca="1">_xlfn.IFS($AB152=1,1,$AB152=2,1,$AB152=3,2,$AB152=4,3)</f>
        <v>3</v>
      </c>
      <c r="AG152" s="81" cm="1">
        <f t="array" aca="1" ref="AG152" ca="1">_xlfn.IFS($AB152=1,1,$AB152=2,2,$AB152=3,3,$AB152=4,3)</f>
        <v>3</v>
      </c>
      <c r="AH152" s="81" cm="1">
        <f t="array" aca="1" ref="AH152" ca="1">_xlfn.IFS($AB152=1,1,$AB152=2,2,$AB152=3,2,$AB152=4,3)</f>
        <v>3</v>
      </c>
      <c r="AI152" s="81" cm="1">
        <f t="array" aca="1" ref="AI152" ca="1">_xlfn.IFS($AB152=1,2,$AB152=2,3,$AB152=3,3,$AB152=4,3)</f>
        <v>3</v>
      </c>
      <c r="AJ152" s="81" cm="1">
        <f t="array" aca="1" ref="AJ152" ca="1">_xlfn.IFS($AB152=1,1,$AB152=2,1,$AB152=3,1,$AB152=4,2)</f>
        <v>2</v>
      </c>
      <c r="AK152" s="152" cm="1">
        <f t="array" aca="1" ref="AK152" ca="1">_xlfn.IFS($AB152=1,1,$AB152=2,2,$AB152=3,3,$AB152=4,3)</f>
        <v>3</v>
      </c>
    </row>
    <row r="153" spans="1:37" ht="15.75" x14ac:dyDescent="0.25">
      <c r="A153" s="113">
        <v>141</v>
      </c>
      <c r="B153" s="139">
        <f t="shared" ca="1" si="22"/>
        <v>0.52416565727861131</v>
      </c>
      <c r="C153" s="139">
        <f t="shared" ca="1" si="23"/>
        <v>-3.7242515244025005E-2</v>
      </c>
      <c r="D153" s="140" cm="1">
        <f t="array" aca="1" ref="D153" ca="1">_xlfn.IFS(K153=1,$D$6,K153=2,$D$7,K153=3,$D$8)</f>
        <v>1</v>
      </c>
      <c r="E153" s="140" cm="1">
        <f t="array" aca="1" ref="E153" ca="1">_xlfn.IFS(K153=1,$E$6,K153=2,$E$7,K153=3,$E$8)</f>
        <v>0.87224013892334418</v>
      </c>
      <c r="F153" s="140" cm="1">
        <f t="array" aca="1" ref="F153" ca="1">_xlfn.IFS(K153=1,$F$6,K153=2,$F$7,K153=3,$F$8)</f>
        <v>0.74423220044653937</v>
      </c>
      <c r="G153" s="123">
        <f t="shared" ca="1" si="24"/>
        <v>0.85648857124073174</v>
      </c>
      <c r="H153" s="171">
        <f t="shared" ca="1" si="25"/>
        <v>0.226418321713096</v>
      </c>
      <c r="I153" s="171">
        <f t="shared" ca="1" si="26"/>
        <v>0.49883204201658538</v>
      </c>
      <c r="J153" s="171">
        <f t="shared" ca="1" si="27"/>
        <v>0.27474963627031862</v>
      </c>
      <c r="K153" s="113">
        <f t="shared" ca="1" si="28"/>
        <v>3</v>
      </c>
      <c r="AB153" s="151">
        <f t="shared" ca="1" si="32"/>
        <v>4</v>
      </c>
      <c r="AC153" s="81">
        <f t="shared" ca="1" si="29"/>
        <v>3</v>
      </c>
      <c r="AD153" s="81">
        <f t="shared" ca="1" si="30"/>
        <v>3</v>
      </c>
      <c r="AE153" s="81">
        <f t="shared" ca="1" si="31"/>
        <v>1</v>
      </c>
      <c r="AF153" s="81" cm="1">
        <f t="array" aca="1" ref="AF153" ca="1">_xlfn.IFS($AB153=1,1,$AB153=2,1,$AB153=3,2,$AB153=4,3)</f>
        <v>3</v>
      </c>
      <c r="AG153" s="81" cm="1">
        <f t="array" aca="1" ref="AG153" ca="1">_xlfn.IFS($AB153=1,1,$AB153=2,2,$AB153=3,3,$AB153=4,3)</f>
        <v>3</v>
      </c>
      <c r="AH153" s="81" cm="1">
        <f t="array" aca="1" ref="AH153" ca="1">_xlfn.IFS($AB153=1,1,$AB153=2,2,$AB153=3,2,$AB153=4,3)</f>
        <v>3</v>
      </c>
      <c r="AI153" s="81" cm="1">
        <f t="array" aca="1" ref="AI153" ca="1">_xlfn.IFS($AB153=1,2,$AB153=2,3,$AB153=3,3,$AB153=4,3)</f>
        <v>3</v>
      </c>
      <c r="AJ153" s="81" cm="1">
        <f t="array" aca="1" ref="AJ153" ca="1">_xlfn.IFS($AB153=1,1,$AB153=2,1,$AB153=3,1,$AB153=4,2)</f>
        <v>2</v>
      </c>
      <c r="AK153" s="152" cm="1">
        <f t="array" aca="1" ref="AK153" ca="1">_xlfn.IFS($AB153=1,1,$AB153=2,2,$AB153=3,3,$AB153=4,3)</f>
        <v>3</v>
      </c>
    </row>
    <row r="154" spans="1:37" ht="15.75" x14ac:dyDescent="0.25">
      <c r="A154" s="113">
        <v>142</v>
      </c>
      <c r="B154" s="139">
        <f t="shared" ca="1" si="22"/>
        <v>0.48692314203458631</v>
      </c>
      <c r="C154" s="139">
        <f t="shared" ca="1" si="23"/>
        <v>-3.6891916760312046E-2</v>
      </c>
      <c r="D154" s="140" cm="1">
        <f t="array" aca="1" ref="D154" ca="1">_xlfn.IFS(K154=1,$D$6,K154=2,$D$7,K154=3,$D$8)</f>
        <v>1</v>
      </c>
      <c r="E154" s="140" cm="1">
        <f t="array" aca="1" ref="E154" ca="1">_xlfn.IFS(K154=1,$E$6,K154=2,$E$7,K154=3,$E$8)</f>
        <v>0.87224013892334418</v>
      </c>
      <c r="F154" s="140" cm="1">
        <f t="array" aca="1" ref="F154" ca="1">_xlfn.IFS(K154=1,$F$6,K154=2,$F$7,K154=3,$F$8)</f>
        <v>0.74423220044653937</v>
      </c>
      <c r="G154" s="123">
        <f t="shared" ca="1" si="24"/>
        <v>0.86599717771440354</v>
      </c>
      <c r="H154" s="171">
        <f t="shared" ca="1" si="25"/>
        <v>0.26324786217966128</v>
      </c>
      <c r="I154" s="171">
        <f t="shared" ca="1" si="26"/>
        <v>0.49965799157150481</v>
      </c>
      <c r="J154" s="171">
        <f t="shared" ca="1" si="27"/>
        <v>0.2370941462488339</v>
      </c>
      <c r="K154" s="113">
        <f t="shared" ca="1" si="28"/>
        <v>3</v>
      </c>
      <c r="AB154" s="151">
        <f t="shared" ca="1" si="32"/>
        <v>4</v>
      </c>
      <c r="AC154" s="81">
        <f t="shared" ca="1" si="29"/>
        <v>3</v>
      </c>
      <c r="AD154" s="81">
        <f t="shared" ca="1" si="30"/>
        <v>3</v>
      </c>
      <c r="AE154" s="81">
        <f t="shared" ca="1" si="31"/>
        <v>2</v>
      </c>
      <c r="AF154" s="81" cm="1">
        <f t="array" aca="1" ref="AF154" ca="1">_xlfn.IFS($AB154=1,1,$AB154=2,1,$AB154=3,2,$AB154=4,3)</f>
        <v>3</v>
      </c>
      <c r="AG154" s="81" cm="1">
        <f t="array" aca="1" ref="AG154" ca="1">_xlfn.IFS($AB154=1,1,$AB154=2,2,$AB154=3,3,$AB154=4,3)</f>
        <v>3</v>
      </c>
      <c r="AH154" s="81" cm="1">
        <f t="array" aca="1" ref="AH154" ca="1">_xlfn.IFS($AB154=1,1,$AB154=2,2,$AB154=3,2,$AB154=4,3)</f>
        <v>3</v>
      </c>
      <c r="AI154" s="81" cm="1">
        <f t="array" aca="1" ref="AI154" ca="1">_xlfn.IFS($AB154=1,2,$AB154=2,3,$AB154=3,3,$AB154=4,3)</f>
        <v>3</v>
      </c>
      <c r="AJ154" s="81" cm="1">
        <f t="array" aca="1" ref="AJ154" ca="1">_xlfn.IFS($AB154=1,1,$AB154=2,1,$AB154=3,1,$AB154=4,2)</f>
        <v>2</v>
      </c>
      <c r="AK154" s="152" cm="1">
        <f t="array" aca="1" ref="AK154" ca="1">_xlfn.IFS($AB154=1,1,$AB154=2,2,$AB154=3,3,$AB154=4,3)</f>
        <v>3</v>
      </c>
    </row>
    <row r="155" spans="1:37" ht="15.75" x14ac:dyDescent="0.25">
      <c r="A155" s="113">
        <v>143</v>
      </c>
      <c r="B155" s="139">
        <f t="shared" ca="1" si="22"/>
        <v>0.45003122527427425</v>
      </c>
      <c r="C155" s="139">
        <f t="shared" ca="1" si="23"/>
        <v>4.062974938763788E-2</v>
      </c>
      <c r="D155" s="140" cm="1">
        <f t="array" aca="1" ref="D155" ca="1">_xlfn.IFS(K155=1,$D$6,K155=2,$D$7,K155=3,$D$8)</f>
        <v>0.1783676507070206</v>
      </c>
      <c r="E155" s="140" cm="1">
        <f t="array" aca="1" ref="E155" ca="1">_xlfn.IFS(K155=1,$E$6,K155=2,$E$7,K155=3,$E$8)</f>
        <v>0.21309848672785911</v>
      </c>
      <c r="F155" s="140" cm="1">
        <f t="array" aca="1" ref="F155" ca="1">_xlfn.IFS(K155=1,$F$6,K155=2,$F$7,K155=3,$F$8)</f>
        <v>0.24807740014884647</v>
      </c>
      <c r="G155" s="123">
        <f t="shared" ca="1" si="24"/>
        <v>0.21224896400792187</v>
      </c>
      <c r="H155" s="171">
        <f t="shared" ca="1" si="25"/>
        <v>0.30246565317331614</v>
      </c>
      <c r="I155" s="171">
        <f t="shared" ca="1" si="26"/>
        <v>0.49500624310481939</v>
      </c>
      <c r="J155" s="171">
        <f t="shared" ca="1" si="27"/>
        <v>0.20252810372186458</v>
      </c>
      <c r="K155" s="113">
        <f t="shared" ca="1" si="28"/>
        <v>1</v>
      </c>
      <c r="AB155" s="151">
        <f t="shared" ca="1" si="32"/>
        <v>1</v>
      </c>
      <c r="AC155" s="81">
        <f t="shared" ca="1" si="29"/>
        <v>1</v>
      </c>
      <c r="AD155" s="81">
        <f t="shared" ca="1" si="30"/>
        <v>3</v>
      </c>
      <c r="AE155" s="81">
        <f t="shared" ca="1" si="31"/>
        <v>1</v>
      </c>
      <c r="AF155" s="81" cm="1">
        <f t="array" aca="1" ref="AF155" ca="1">_xlfn.IFS($AB155=1,1,$AB155=2,1,$AB155=3,2,$AB155=4,3)</f>
        <v>1</v>
      </c>
      <c r="AG155" s="81" cm="1">
        <f t="array" aca="1" ref="AG155" ca="1">_xlfn.IFS($AB155=1,1,$AB155=2,2,$AB155=3,3,$AB155=4,3)</f>
        <v>1</v>
      </c>
      <c r="AH155" s="81" cm="1">
        <f t="array" aca="1" ref="AH155" ca="1">_xlfn.IFS($AB155=1,1,$AB155=2,2,$AB155=3,2,$AB155=4,3)</f>
        <v>1</v>
      </c>
      <c r="AI155" s="81" cm="1">
        <f t="array" aca="1" ref="AI155" ca="1">_xlfn.IFS($AB155=1,2,$AB155=2,3,$AB155=3,3,$AB155=4,3)</f>
        <v>2</v>
      </c>
      <c r="AJ155" s="81" cm="1">
        <f t="array" aca="1" ref="AJ155" ca="1">_xlfn.IFS($AB155=1,1,$AB155=2,1,$AB155=3,1,$AB155=4,2)</f>
        <v>1</v>
      </c>
      <c r="AK155" s="152" cm="1">
        <f t="array" aca="1" ref="AK155" ca="1">_xlfn.IFS($AB155=1,1,$AB155=2,2,$AB155=3,3,$AB155=4,3)</f>
        <v>1</v>
      </c>
    </row>
    <row r="156" spans="1:37" ht="15.75" x14ac:dyDescent="0.25">
      <c r="A156" s="113">
        <v>144</v>
      </c>
      <c r="B156" s="139">
        <f t="shared" ca="1" si="22"/>
        <v>0.49066097466191211</v>
      </c>
      <c r="C156" s="139">
        <f t="shared" ca="1" si="23"/>
        <v>0</v>
      </c>
      <c r="D156" s="140" cm="1">
        <f t="array" aca="1" ref="D156" ca="1">_xlfn.IFS(K156=1,$D$6,K156=2,$D$7,K156=3,$D$8)</f>
        <v>0.49615480029769293</v>
      </c>
      <c r="E156" s="140" cm="1">
        <f t="array" aca="1" ref="E156" ca="1">_xlfn.IFS(K156=1,$E$6,K156=2,$E$7,K156=3,$E$8)</f>
        <v>0.49615480029769293</v>
      </c>
      <c r="F156" s="140" cm="1">
        <f t="array" aca="1" ref="F156" ca="1">_xlfn.IFS(K156=1,$F$6,K156=2,$F$7,K156=3,$F$8)</f>
        <v>0.49615480029769293</v>
      </c>
      <c r="G156" s="123">
        <f t="shared" ca="1" si="24"/>
        <v>0.49615480029769299</v>
      </c>
      <c r="H156" s="171">
        <f t="shared" ca="1" si="25"/>
        <v>0.25942624273235326</v>
      </c>
      <c r="I156" s="171">
        <f t="shared" ca="1" si="26"/>
        <v>0.49982556521146904</v>
      </c>
      <c r="J156" s="171">
        <f t="shared" ca="1" si="27"/>
        <v>0.24074819205617756</v>
      </c>
      <c r="K156" s="113">
        <f t="shared" ca="1" si="28"/>
        <v>2</v>
      </c>
      <c r="AB156" s="151">
        <f t="shared" ca="1" si="32"/>
        <v>3</v>
      </c>
      <c r="AC156" s="81">
        <f t="shared" ca="1" si="29"/>
        <v>2</v>
      </c>
      <c r="AD156" s="81">
        <f t="shared" ca="1" si="30"/>
        <v>2</v>
      </c>
      <c r="AE156" s="81">
        <f t="shared" ca="1" si="31"/>
        <v>2</v>
      </c>
      <c r="AF156" s="81" cm="1">
        <f t="array" aca="1" ref="AF156" ca="1">_xlfn.IFS($AB156=1,1,$AB156=2,1,$AB156=3,2,$AB156=4,3)</f>
        <v>2</v>
      </c>
      <c r="AG156" s="81" cm="1">
        <f t="array" aca="1" ref="AG156" ca="1">_xlfn.IFS($AB156=1,1,$AB156=2,2,$AB156=3,3,$AB156=4,3)</f>
        <v>3</v>
      </c>
      <c r="AH156" s="81" cm="1">
        <f t="array" aca="1" ref="AH156" ca="1">_xlfn.IFS($AB156=1,1,$AB156=2,2,$AB156=3,2,$AB156=4,3)</f>
        <v>2</v>
      </c>
      <c r="AI156" s="81" cm="1">
        <f t="array" aca="1" ref="AI156" ca="1">_xlfn.IFS($AB156=1,2,$AB156=2,3,$AB156=3,3,$AB156=4,3)</f>
        <v>3</v>
      </c>
      <c r="AJ156" s="81" cm="1">
        <f t="array" aca="1" ref="AJ156" ca="1">_xlfn.IFS($AB156=1,1,$AB156=2,1,$AB156=3,1,$AB156=4,2)</f>
        <v>1</v>
      </c>
      <c r="AK156" s="152" cm="1">
        <f t="array" aca="1" ref="AK156" ca="1">_xlfn.IFS($AB156=1,1,$AB156=2,2,$AB156=3,3,$AB156=4,3)</f>
        <v>3</v>
      </c>
    </row>
    <row r="157" spans="1:37" ht="15.75" x14ac:dyDescent="0.25">
      <c r="A157" s="113">
        <v>145</v>
      </c>
      <c r="B157" s="139">
        <f t="shared" ca="1" si="22"/>
        <v>0.49066097466191211</v>
      </c>
      <c r="C157" s="139">
        <f t="shared" ca="1" si="23"/>
        <v>4.0986870987986326E-2</v>
      </c>
      <c r="D157" s="140" cm="1">
        <f t="array" aca="1" ref="D157" ca="1">_xlfn.IFS(K157=1,$D$6,K157=2,$D$7,K157=3,$D$8)</f>
        <v>0.1783676507070206</v>
      </c>
      <c r="E157" s="140" cm="1">
        <f t="array" aca="1" ref="E157" ca="1">_xlfn.IFS(K157=1,$E$6,K157=2,$E$7,K157=3,$E$8)</f>
        <v>0.21309848672785911</v>
      </c>
      <c r="F157" s="140" cm="1">
        <f t="array" aca="1" ref="F157" ca="1">_xlfn.IFS(K157=1,$F$6,K157=2,$F$7,K157=3,$F$8)</f>
        <v>0.24807740014884647</v>
      </c>
      <c r="G157" s="123">
        <f t="shared" ca="1" si="24"/>
        <v>0.21250950659821174</v>
      </c>
      <c r="H157" s="171">
        <f t="shared" ca="1" si="25"/>
        <v>0.25942624273235326</v>
      </c>
      <c r="I157" s="171">
        <f t="shared" ca="1" si="26"/>
        <v>0.49982556521146904</v>
      </c>
      <c r="J157" s="171">
        <f t="shared" ca="1" si="27"/>
        <v>0.24074819205617756</v>
      </c>
      <c r="K157" s="113">
        <f t="shared" ca="1" si="28"/>
        <v>1</v>
      </c>
      <c r="AB157" s="151">
        <f t="shared" ca="1" si="32"/>
        <v>4</v>
      </c>
      <c r="AC157" s="81">
        <f t="shared" ca="1" si="29"/>
        <v>1</v>
      </c>
      <c r="AD157" s="81">
        <f t="shared" ca="1" si="30"/>
        <v>2</v>
      </c>
      <c r="AE157" s="81">
        <f t="shared" ca="1" si="31"/>
        <v>1</v>
      </c>
      <c r="AF157" s="81" cm="1">
        <f t="array" aca="1" ref="AF157" ca="1">_xlfn.IFS($AB157=1,1,$AB157=2,1,$AB157=3,2,$AB157=4,3)</f>
        <v>3</v>
      </c>
      <c r="AG157" s="81" cm="1">
        <f t="array" aca="1" ref="AG157" ca="1">_xlfn.IFS($AB157=1,1,$AB157=2,2,$AB157=3,3,$AB157=4,3)</f>
        <v>3</v>
      </c>
      <c r="AH157" s="81" cm="1">
        <f t="array" aca="1" ref="AH157" ca="1">_xlfn.IFS($AB157=1,1,$AB157=2,2,$AB157=3,2,$AB157=4,3)</f>
        <v>3</v>
      </c>
      <c r="AI157" s="81" cm="1">
        <f t="array" aca="1" ref="AI157" ca="1">_xlfn.IFS($AB157=1,2,$AB157=2,3,$AB157=3,3,$AB157=4,3)</f>
        <v>3</v>
      </c>
      <c r="AJ157" s="81" cm="1">
        <f t="array" aca="1" ref="AJ157" ca="1">_xlfn.IFS($AB157=1,1,$AB157=2,1,$AB157=3,1,$AB157=4,2)</f>
        <v>2</v>
      </c>
      <c r="AK157" s="152" cm="1">
        <f t="array" aca="1" ref="AK157" ca="1">_xlfn.IFS($AB157=1,1,$AB157=2,2,$AB157=3,3,$AB157=4,3)</f>
        <v>3</v>
      </c>
    </row>
    <row r="158" spans="1:37" ht="15.75" x14ac:dyDescent="0.25">
      <c r="A158" s="113">
        <v>146</v>
      </c>
      <c r="B158" s="139">
        <f t="shared" ca="1" si="22"/>
        <v>0.53164784564989842</v>
      </c>
      <c r="C158" s="139">
        <f t="shared" ca="1" si="23"/>
        <v>0</v>
      </c>
      <c r="D158" s="140" cm="1">
        <f t="array" aca="1" ref="D158" ca="1">_xlfn.IFS(K158=1,$D$6,K158=2,$D$7,K158=3,$D$8)</f>
        <v>0.49615480029769293</v>
      </c>
      <c r="E158" s="140" cm="1">
        <f t="array" aca="1" ref="E158" ca="1">_xlfn.IFS(K158=1,$E$6,K158=2,$E$7,K158=3,$E$8)</f>
        <v>0.49615480029769293</v>
      </c>
      <c r="F158" s="140" cm="1">
        <f t="array" aca="1" ref="F158" ca="1">_xlfn.IFS(K158=1,$F$6,K158=2,$F$7,K158=3,$F$8)</f>
        <v>0.49615480029769293</v>
      </c>
      <c r="G158" s="123">
        <f t="shared" ca="1" si="24"/>
        <v>0.49615480029769288</v>
      </c>
      <c r="H158" s="171">
        <f t="shared" ca="1" si="25"/>
        <v>0.21935374048438139</v>
      </c>
      <c r="I158" s="171">
        <f t="shared" ca="1" si="26"/>
        <v>0.49799682773144038</v>
      </c>
      <c r="J158" s="171">
        <f t="shared" ca="1" si="27"/>
        <v>0.28264943178417823</v>
      </c>
      <c r="K158" s="113">
        <f t="shared" ca="1" si="28"/>
        <v>2</v>
      </c>
      <c r="AB158" s="151">
        <f t="shared" ca="1" si="32"/>
        <v>3</v>
      </c>
      <c r="AC158" s="81">
        <f t="shared" ca="1" si="29"/>
        <v>2</v>
      </c>
      <c r="AD158" s="81">
        <f t="shared" ca="1" si="30"/>
        <v>3</v>
      </c>
      <c r="AE158" s="81">
        <f t="shared" ca="1" si="31"/>
        <v>2</v>
      </c>
      <c r="AF158" s="81" cm="1">
        <f t="array" aca="1" ref="AF158" ca="1">_xlfn.IFS($AB158=1,1,$AB158=2,1,$AB158=3,2,$AB158=4,3)</f>
        <v>2</v>
      </c>
      <c r="AG158" s="81" cm="1">
        <f t="array" aca="1" ref="AG158" ca="1">_xlfn.IFS($AB158=1,1,$AB158=2,2,$AB158=3,3,$AB158=4,3)</f>
        <v>3</v>
      </c>
      <c r="AH158" s="81" cm="1">
        <f t="array" aca="1" ref="AH158" ca="1">_xlfn.IFS($AB158=1,1,$AB158=2,2,$AB158=3,2,$AB158=4,3)</f>
        <v>2</v>
      </c>
      <c r="AI158" s="81" cm="1">
        <f t="array" aca="1" ref="AI158" ca="1">_xlfn.IFS($AB158=1,2,$AB158=2,3,$AB158=3,3,$AB158=4,3)</f>
        <v>3</v>
      </c>
      <c r="AJ158" s="81" cm="1">
        <f t="array" aca="1" ref="AJ158" ca="1">_xlfn.IFS($AB158=1,1,$AB158=2,1,$AB158=3,1,$AB158=4,2)</f>
        <v>1</v>
      </c>
      <c r="AK158" s="152" cm="1">
        <f t="array" aca="1" ref="AK158" ca="1">_xlfn.IFS($AB158=1,1,$AB158=2,2,$AB158=3,3,$AB158=4,3)</f>
        <v>3</v>
      </c>
    </row>
    <row r="159" spans="1:37" ht="15.75" x14ac:dyDescent="0.25">
      <c r="A159" s="113">
        <v>147</v>
      </c>
      <c r="B159" s="139">
        <f t="shared" ca="1" si="22"/>
        <v>0.53164784564989842</v>
      </c>
      <c r="C159" s="139">
        <f t="shared" ca="1" si="23"/>
        <v>4.0306856407199228E-2</v>
      </c>
      <c r="D159" s="140" cm="1">
        <f t="array" aca="1" ref="D159" ca="1">_xlfn.IFS(K159=1,$D$6,K159=2,$D$7,K159=3,$D$8)</f>
        <v>0.1783676507070206</v>
      </c>
      <c r="E159" s="140" cm="1">
        <f t="array" aca="1" ref="E159" ca="1">_xlfn.IFS(K159=1,$E$6,K159=2,$E$7,K159=3,$E$8)</f>
        <v>0.21309848672785911</v>
      </c>
      <c r="F159" s="140" cm="1">
        <f t="array" aca="1" ref="F159" ca="1">_xlfn.IFS(K159=1,$F$6,K159=2,$F$7,K159=3,$F$8)</f>
        <v>0.24807740014884647</v>
      </c>
      <c r="G159" s="123">
        <f t="shared" ca="1" si="24"/>
        <v>0.21536691793940854</v>
      </c>
      <c r="H159" s="171">
        <f t="shared" ca="1" si="25"/>
        <v>0.21935374048438139</v>
      </c>
      <c r="I159" s="171">
        <f t="shared" ca="1" si="26"/>
        <v>0.49799682773144038</v>
      </c>
      <c r="J159" s="171">
        <f t="shared" ca="1" si="27"/>
        <v>0.28264943178417823</v>
      </c>
      <c r="K159" s="113">
        <f t="shared" ca="1" si="28"/>
        <v>1</v>
      </c>
      <c r="AB159" s="151">
        <f t="shared" ca="1" si="32"/>
        <v>4</v>
      </c>
      <c r="AC159" s="81">
        <f t="shared" ca="1" si="29"/>
        <v>1</v>
      </c>
      <c r="AD159" s="81">
        <f t="shared" ca="1" si="30"/>
        <v>2</v>
      </c>
      <c r="AE159" s="81">
        <f t="shared" ca="1" si="31"/>
        <v>2</v>
      </c>
      <c r="AF159" s="81" cm="1">
        <f t="array" aca="1" ref="AF159" ca="1">_xlfn.IFS($AB159=1,1,$AB159=2,1,$AB159=3,2,$AB159=4,3)</f>
        <v>3</v>
      </c>
      <c r="AG159" s="81" cm="1">
        <f t="array" aca="1" ref="AG159" ca="1">_xlfn.IFS($AB159=1,1,$AB159=2,2,$AB159=3,3,$AB159=4,3)</f>
        <v>3</v>
      </c>
      <c r="AH159" s="81" cm="1">
        <f t="array" aca="1" ref="AH159" ca="1">_xlfn.IFS($AB159=1,1,$AB159=2,2,$AB159=3,2,$AB159=4,3)</f>
        <v>3</v>
      </c>
      <c r="AI159" s="81" cm="1">
        <f t="array" aca="1" ref="AI159" ca="1">_xlfn.IFS($AB159=1,2,$AB159=2,3,$AB159=3,3,$AB159=4,3)</f>
        <v>3</v>
      </c>
      <c r="AJ159" s="81" cm="1">
        <f t="array" aca="1" ref="AJ159" ca="1">_xlfn.IFS($AB159=1,1,$AB159=2,1,$AB159=3,1,$AB159=4,2)</f>
        <v>2</v>
      </c>
      <c r="AK159" s="152" cm="1">
        <f t="array" aca="1" ref="AK159" ca="1">_xlfn.IFS($AB159=1,1,$AB159=2,2,$AB159=3,3,$AB159=4,3)</f>
        <v>3</v>
      </c>
    </row>
    <row r="160" spans="1:37" ht="15.75" x14ac:dyDescent="0.25">
      <c r="A160" s="113">
        <v>148</v>
      </c>
      <c r="B160" s="139">
        <f t="shared" ca="1" si="22"/>
        <v>0.57195470205709764</v>
      </c>
      <c r="C160" s="139">
        <f t="shared" ca="1" si="23"/>
        <v>-3.6238666227499904E-2</v>
      </c>
      <c r="D160" s="140" cm="1">
        <f t="array" aca="1" ref="D160" ca="1">_xlfn.IFS(K160=1,$D$6,K160=2,$D$7,K160=3,$D$8)</f>
        <v>1</v>
      </c>
      <c r="E160" s="140" cm="1">
        <f t="array" aca="1" ref="E160" ca="1">_xlfn.IFS(K160=1,$E$6,K160=2,$E$7,K160=3,$E$8)</f>
        <v>0.87224013892334418</v>
      </c>
      <c r="F160" s="140" cm="1">
        <f t="array" aca="1" ref="F160" ca="1">_xlfn.IFS(K160=1,$F$6,K160=2,$F$7,K160=3,$F$8)</f>
        <v>0.74423220044653937</v>
      </c>
      <c r="G160" s="123">
        <f t="shared" ca="1" si="24"/>
        <v>0.86408337125994061</v>
      </c>
      <c r="H160" s="171">
        <f t="shared" ca="1" si="25"/>
        <v>0.18322277709102805</v>
      </c>
      <c r="I160" s="171">
        <f t="shared" ca="1" si="26"/>
        <v>0.48964504170374862</v>
      </c>
      <c r="J160" s="171">
        <f t="shared" ca="1" si="27"/>
        <v>0.32713218120522336</v>
      </c>
      <c r="K160" s="113">
        <f t="shared" ca="1" si="28"/>
        <v>3</v>
      </c>
      <c r="AB160" s="151">
        <f t="shared" ca="1" si="32"/>
        <v>2</v>
      </c>
      <c r="AC160" s="81">
        <f t="shared" ca="1" si="29"/>
        <v>3</v>
      </c>
      <c r="AD160" s="81">
        <f t="shared" ca="1" si="30"/>
        <v>3</v>
      </c>
      <c r="AE160" s="81">
        <f t="shared" ca="1" si="31"/>
        <v>1</v>
      </c>
      <c r="AF160" s="81" cm="1">
        <f t="array" aca="1" ref="AF160" ca="1">_xlfn.IFS($AB160=1,1,$AB160=2,1,$AB160=3,2,$AB160=4,3)</f>
        <v>1</v>
      </c>
      <c r="AG160" s="81" cm="1">
        <f t="array" aca="1" ref="AG160" ca="1">_xlfn.IFS($AB160=1,1,$AB160=2,2,$AB160=3,3,$AB160=4,3)</f>
        <v>2</v>
      </c>
      <c r="AH160" s="81" cm="1">
        <f t="array" aca="1" ref="AH160" ca="1">_xlfn.IFS($AB160=1,1,$AB160=2,2,$AB160=3,2,$AB160=4,3)</f>
        <v>2</v>
      </c>
      <c r="AI160" s="81" cm="1">
        <f t="array" aca="1" ref="AI160" ca="1">_xlfn.IFS($AB160=1,2,$AB160=2,3,$AB160=3,3,$AB160=4,3)</f>
        <v>3</v>
      </c>
      <c r="AJ160" s="81" cm="1">
        <f t="array" aca="1" ref="AJ160" ca="1">_xlfn.IFS($AB160=1,1,$AB160=2,1,$AB160=3,1,$AB160=4,2)</f>
        <v>1</v>
      </c>
      <c r="AK160" s="152" cm="1">
        <f t="array" aca="1" ref="AK160" ca="1">_xlfn.IFS($AB160=1,1,$AB160=2,2,$AB160=3,3,$AB160=4,3)</f>
        <v>2</v>
      </c>
    </row>
    <row r="161" spans="1:37" ht="15.75" x14ac:dyDescent="0.25">
      <c r="A161" s="113">
        <v>149</v>
      </c>
      <c r="B161" s="139">
        <f t="shared" ca="1" si="22"/>
        <v>0.5357160358295977</v>
      </c>
      <c r="C161" s="139">
        <f t="shared" ca="1" si="23"/>
        <v>-3.7258194308283366E-2</v>
      </c>
      <c r="D161" s="140" cm="1">
        <f t="array" aca="1" ref="D161" ca="1">_xlfn.IFS(K161=1,$D$6,K161=2,$D$7,K161=3,$D$8)</f>
        <v>1</v>
      </c>
      <c r="E161" s="140" cm="1">
        <f t="array" aca="1" ref="E161" ca="1">_xlfn.IFS(K161=1,$E$6,K161=2,$E$7,K161=3,$E$8)</f>
        <v>0.87224013892334418</v>
      </c>
      <c r="F161" s="140" cm="1">
        <f t="array" aca="1" ref="F161" ca="1">_xlfn.IFS(K161=1,$F$6,K161=2,$F$7,K161=3,$F$8)</f>
        <v>0.74423220044653937</v>
      </c>
      <c r="G161" s="123">
        <f t="shared" ca="1" si="24"/>
        <v>0.85377313934507182</v>
      </c>
      <c r="H161" s="171">
        <f t="shared" ca="1" si="25"/>
        <v>0.2155595993857834</v>
      </c>
      <c r="I161" s="171">
        <f t="shared" ca="1" si="26"/>
        <v>0.4974487295692378</v>
      </c>
      <c r="J161" s="171">
        <f t="shared" ca="1" si="27"/>
        <v>0.2869916710449788</v>
      </c>
      <c r="K161" s="113">
        <f t="shared" ca="1" si="28"/>
        <v>3</v>
      </c>
      <c r="AB161" s="151">
        <f t="shared" ca="1" si="32"/>
        <v>2</v>
      </c>
      <c r="AC161" s="81">
        <f t="shared" ca="1" si="29"/>
        <v>3</v>
      </c>
      <c r="AD161" s="81">
        <f t="shared" ca="1" si="30"/>
        <v>3</v>
      </c>
      <c r="AE161" s="81">
        <f t="shared" ca="1" si="31"/>
        <v>2</v>
      </c>
      <c r="AF161" s="81" cm="1">
        <f t="array" aca="1" ref="AF161" ca="1">_xlfn.IFS($AB161=1,1,$AB161=2,1,$AB161=3,2,$AB161=4,3)</f>
        <v>1</v>
      </c>
      <c r="AG161" s="81" cm="1">
        <f t="array" aca="1" ref="AG161" ca="1">_xlfn.IFS($AB161=1,1,$AB161=2,2,$AB161=3,3,$AB161=4,3)</f>
        <v>2</v>
      </c>
      <c r="AH161" s="81" cm="1">
        <f t="array" aca="1" ref="AH161" ca="1">_xlfn.IFS($AB161=1,1,$AB161=2,2,$AB161=3,2,$AB161=4,3)</f>
        <v>2</v>
      </c>
      <c r="AI161" s="81" cm="1">
        <f t="array" aca="1" ref="AI161" ca="1">_xlfn.IFS($AB161=1,2,$AB161=2,3,$AB161=3,3,$AB161=4,3)</f>
        <v>3</v>
      </c>
      <c r="AJ161" s="81" cm="1">
        <f t="array" aca="1" ref="AJ161" ca="1">_xlfn.IFS($AB161=1,1,$AB161=2,1,$AB161=3,1,$AB161=4,2)</f>
        <v>1</v>
      </c>
      <c r="AK161" s="152" cm="1">
        <f t="array" aca="1" ref="AK161" ca="1">_xlfn.IFS($AB161=1,1,$AB161=2,2,$AB161=3,3,$AB161=4,3)</f>
        <v>2</v>
      </c>
    </row>
    <row r="162" spans="1:37" ht="15.75" x14ac:dyDescent="0.25">
      <c r="A162" s="113">
        <v>150</v>
      </c>
      <c r="B162" s="139">
        <f t="shared" ca="1" si="22"/>
        <v>0.49845784152131434</v>
      </c>
      <c r="C162" s="139">
        <f t="shared" ca="1" si="23"/>
        <v>0</v>
      </c>
      <c r="D162" s="140" cm="1">
        <f t="array" aca="1" ref="D162" ca="1">_xlfn.IFS(K162=1,$D$6,K162=2,$D$7,K162=3,$D$8)</f>
        <v>0.49615480029769293</v>
      </c>
      <c r="E162" s="140" cm="1">
        <f t="array" aca="1" ref="E162" ca="1">_xlfn.IFS(K162=1,$E$6,K162=2,$E$7,K162=3,$E$8)</f>
        <v>0.49615480029769293</v>
      </c>
      <c r="F162" s="140" cm="1">
        <f t="array" aca="1" ref="F162" ca="1">_xlfn.IFS(K162=1,$F$6,K162=2,$F$7,K162=3,$F$8)</f>
        <v>0.49615480029769293</v>
      </c>
      <c r="G162" s="123">
        <f t="shared" ca="1" si="24"/>
        <v>0.49615480029769293</v>
      </c>
      <c r="H162" s="171">
        <f t="shared" ca="1" si="25"/>
        <v>0.25154453673145905</v>
      </c>
      <c r="I162" s="171">
        <f t="shared" ca="1" si="26"/>
        <v>0.49999524349445323</v>
      </c>
      <c r="J162" s="171">
        <f t="shared" ca="1" si="27"/>
        <v>0.24846021977408772</v>
      </c>
      <c r="K162" s="113">
        <f t="shared" ca="1" si="28"/>
        <v>2</v>
      </c>
      <c r="AB162" s="151">
        <f t="shared" ca="1" si="32"/>
        <v>3</v>
      </c>
      <c r="AC162" s="81">
        <f t="shared" ca="1" si="29"/>
        <v>2</v>
      </c>
      <c r="AD162" s="81">
        <f t="shared" ca="1" si="30"/>
        <v>3</v>
      </c>
      <c r="AE162" s="81">
        <f t="shared" ca="1" si="31"/>
        <v>2</v>
      </c>
      <c r="AF162" s="81" cm="1">
        <f t="array" aca="1" ref="AF162" ca="1">_xlfn.IFS($AB162=1,1,$AB162=2,1,$AB162=3,2,$AB162=4,3)</f>
        <v>2</v>
      </c>
      <c r="AG162" s="81" cm="1">
        <f t="array" aca="1" ref="AG162" ca="1">_xlfn.IFS($AB162=1,1,$AB162=2,2,$AB162=3,3,$AB162=4,3)</f>
        <v>3</v>
      </c>
      <c r="AH162" s="81" cm="1">
        <f t="array" aca="1" ref="AH162" ca="1">_xlfn.IFS($AB162=1,1,$AB162=2,2,$AB162=3,2,$AB162=4,3)</f>
        <v>2</v>
      </c>
      <c r="AI162" s="81" cm="1">
        <f t="array" aca="1" ref="AI162" ca="1">_xlfn.IFS($AB162=1,2,$AB162=2,3,$AB162=3,3,$AB162=4,3)</f>
        <v>3</v>
      </c>
      <c r="AJ162" s="81" cm="1">
        <f t="array" aca="1" ref="AJ162" ca="1">_xlfn.IFS($AB162=1,1,$AB162=2,1,$AB162=3,1,$AB162=4,2)</f>
        <v>1</v>
      </c>
      <c r="AK162" s="152" cm="1">
        <f t="array" aca="1" ref="AK162" ca="1">_xlfn.IFS($AB162=1,1,$AB162=2,2,$AB162=3,3,$AB162=4,3)</f>
        <v>3</v>
      </c>
    </row>
    <row r="163" spans="1:37" ht="15.75" x14ac:dyDescent="0.25">
      <c r="A163" s="113">
        <v>151</v>
      </c>
      <c r="B163" s="139">
        <f t="shared" ca="1" si="22"/>
        <v>0.49845784152131434</v>
      </c>
      <c r="C163" s="139">
        <f t="shared" ca="1" si="23"/>
        <v>0</v>
      </c>
      <c r="D163" s="140" cm="1">
        <f t="array" aca="1" ref="D163" ca="1">_xlfn.IFS(K163=1,$D$6,K163=2,$D$7,K163=3,$D$8)</f>
        <v>0.49615480029769293</v>
      </c>
      <c r="E163" s="140" cm="1">
        <f t="array" aca="1" ref="E163" ca="1">_xlfn.IFS(K163=1,$E$6,K163=2,$E$7,K163=3,$E$8)</f>
        <v>0.49615480029769293</v>
      </c>
      <c r="F163" s="140" cm="1">
        <f t="array" aca="1" ref="F163" ca="1">_xlfn.IFS(K163=1,$F$6,K163=2,$F$7,K163=3,$F$8)</f>
        <v>0.49615480029769293</v>
      </c>
      <c r="G163" s="123">
        <f t="shared" ca="1" si="24"/>
        <v>0.49615480029769288</v>
      </c>
      <c r="H163" s="171">
        <f t="shared" ca="1" si="25"/>
        <v>0.25154453673145905</v>
      </c>
      <c r="I163" s="171">
        <f t="shared" ca="1" si="26"/>
        <v>0.49999524349445323</v>
      </c>
      <c r="J163" s="171">
        <f t="shared" ca="1" si="27"/>
        <v>0.24846021977408772</v>
      </c>
      <c r="K163" s="113">
        <f t="shared" ca="1" si="28"/>
        <v>2</v>
      </c>
      <c r="AB163" s="151">
        <f t="shared" ca="1" si="32"/>
        <v>3</v>
      </c>
      <c r="AC163" s="81">
        <f t="shared" ca="1" si="29"/>
        <v>2</v>
      </c>
      <c r="AD163" s="81">
        <f t="shared" ca="1" si="30"/>
        <v>2</v>
      </c>
      <c r="AE163" s="81">
        <f t="shared" ca="1" si="31"/>
        <v>2</v>
      </c>
      <c r="AF163" s="81" cm="1">
        <f t="array" aca="1" ref="AF163" ca="1">_xlfn.IFS($AB163=1,1,$AB163=2,1,$AB163=3,2,$AB163=4,3)</f>
        <v>2</v>
      </c>
      <c r="AG163" s="81" cm="1">
        <f t="array" aca="1" ref="AG163" ca="1">_xlfn.IFS($AB163=1,1,$AB163=2,2,$AB163=3,3,$AB163=4,3)</f>
        <v>3</v>
      </c>
      <c r="AH163" s="81" cm="1">
        <f t="array" aca="1" ref="AH163" ca="1">_xlfn.IFS($AB163=1,1,$AB163=2,2,$AB163=3,2,$AB163=4,3)</f>
        <v>2</v>
      </c>
      <c r="AI163" s="81" cm="1">
        <f t="array" aca="1" ref="AI163" ca="1">_xlfn.IFS($AB163=1,2,$AB163=2,3,$AB163=3,3,$AB163=4,3)</f>
        <v>3</v>
      </c>
      <c r="AJ163" s="81" cm="1">
        <f t="array" aca="1" ref="AJ163" ca="1">_xlfn.IFS($AB163=1,1,$AB163=2,1,$AB163=3,1,$AB163=4,2)</f>
        <v>1</v>
      </c>
      <c r="AK163" s="152" cm="1">
        <f t="array" aca="1" ref="AK163" ca="1">_xlfn.IFS($AB163=1,1,$AB163=2,2,$AB163=3,3,$AB163=4,3)</f>
        <v>3</v>
      </c>
    </row>
    <row r="164" spans="1:37" ht="15.75" x14ac:dyDescent="0.25">
      <c r="A164" s="113">
        <v>152</v>
      </c>
      <c r="B164" s="139">
        <f t="shared" ca="1" si="22"/>
        <v>0.49845784152131434</v>
      </c>
      <c r="C164" s="139">
        <f t="shared" ca="1" si="23"/>
        <v>0</v>
      </c>
      <c r="D164" s="140" cm="1">
        <f t="array" aca="1" ref="D164" ca="1">_xlfn.IFS(K164=1,$D$6,K164=2,$D$7,K164=3,$D$8)</f>
        <v>0.49615480029769293</v>
      </c>
      <c r="E164" s="140" cm="1">
        <f t="array" aca="1" ref="E164" ca="1">_xlfn.IFS(K164=1,$E$6,K164=2,$E$7,K164=3,$E$8)</f>
        <v>0.49615480029769293</v>
      </c>
      <c r="F164" s="140" cm="1">
        <f t="array" aca="1" ref="F164" ca="1">_xlfn.IFS(K164=1,$F$6,K164=2,$F$7,K164=3,$F$8)</f>
        <v>0.49615480029769293</v>
      </c>
      <c r="G164" s="123">
        <f t="shared" ca="1" si="24"/>
        <v>0.49615480029769288</v>
      </c>
      <c r="H164" s="171">
        <f t="shared" ca="1" si="25"/>
        <v>0.25154453673145905</v>
      </c>
      <c r="I164" s="171">
        <f t="shared" ca="1" si="26"/>
        <v>0.49999524349445323</v>
      </c>
      <c r="J164" s="171">
        <f t="shared" ca="1" si="27"/>
        <v>0.24846021977408772</v>
      </c>
      <c r="K164" s="113">
        <f t="shared" ca="1" si="28"/>
        <v>2</v>
      </c>
      <c r="AB164" s="151">
        <f t="shared" ca="1" si="32"/>
        <v>4</v>
      </c>
      <c r="AC164" s="81">
        <f t="shared" ca="1" si="29"/>
        <v>2</v>
      </c>
      <c r="AD164" s="81">
        <f t="shared" ca="1" si="30"/>
        <v>2</v>
      </c>
      <c r="AE164" s="81">
        <f t="shared" ca="1" si="31"/>
        <v>2</v>
      </c>
      <c r="AF164" s="81" cm="1">
        <f t="array" aca="1" ref="AF164" ca="1">_xlfn.IFS($AB164=1,1,$AB164=2,1,$AB164=3,2,$AB164=4,3)</f>
        <v>3</v>
      </c>
      <c r="AG164" s="81" cm="1">
        <f t="array" aca="1" ref="AG164" ca="1">_xlfn.IFS($AB164=1,1,$AB164=2,2,$AB164=3,3,$AB164=4,3)</f>
        <v>3</v>
      </c>
      <c r="AH164" s="81" cm="1">
        <f t="array" aca="1" ref="AH164" ca="1">_xlfn.IFS($AB164=1,1,$AB164=2,2,$AB164=3,2,$AB164=4,3)</f>
        <v>3</v>
      </c>
      <c r="AI164" s="81" cm="1">
        <f t="array" aca="1" ref="AI164" ca="1">_xlfn.IFS($AB164=1,2,$AB164=2,3,$AB164=3,3,$AB164=4,3)</f>
        <v>3</v>
      </c>
      <c r="AJ164" s="81" cm="1">
        <f t="array" aca="1" ref="AJ164" ca="1">_xlfn.IFS($AB164=1,1,$AB164=2,1,$AB164=3,1,$AB164=4,2)</f>
        <v>2</v>
      </c>
      <c r="AK164" s="152" cm="1">
        <f t="array" aca="1" ref="AK164" ca="1">_xlfn.IFS($AB164=1,1,$AB164=2,2,$AB164=3,3,$AB164=4,3)</f>
        <v>3</v>
      </c>
    </row>
    <row r="165" spans="1:37" ht="15.75" x14ac:dyDescent="0.25">
      <c r="A165" s="113">
        <v>153</v>
      </c>
      <c r="B165" s="139">
        <f t="shared" ca="1" si="22"/>
        <v>0.49845784152131434</v>
      </c>
      <c r="C165" s="139">
        <f t="shared" ca="1" si="23"/>
        <v>4.0898461948136955E-2</v>
      </c>
      <c r="D165" s="140" cm="1">
        <f t="array" aca="1" ref="D165" ca="1">_xlfn.IFS(K165=1,$D$6,K165=2,$D$7,K165=3,$D$8)</f>
        <v>0.1783676507070206</v>
      </c>
      <c r="E165" s="140" cm="1">
        <f t="array" aca="1" ref="E165" ca="1">_xlfn.IFS(K165=1,$E$6,K165=2,$E$7,K165=3,$E$8)</f>
        <v>0.21309848672785911</v>
      </c>
      <c r="F165" s="140" cm="1">
        <f t="array" aca="1" ref="F165" ca="1">_xlfn.IFS(K165=1,$F$6,K165=2,$F$7,K165=3,$F$8)</f>
        <v>0.24807740014884647</v>
      </c>
      <c r="G165" s="123">
        <f t="shared" ca="1" si="24"/>
        <v>0.21305300318673831</v>
      </c>
      <c r="H165" s="171">
        <f t="shared" ca="1" si="25"/>
        <v>0.25154453673145905</v>
      </c>
      <c r="I165" s="171">
        <f t="shared" ca="1" si="26"/>
        <v>0.49999524349445323</v>
      </c>
      <c r="J165" s="171">
        <f t="shared" ca="1" si="27"/>
        <v>0.24846021977408772</v>
      </c>
      <c r="K165" s="113">
        <f t="shared" ca="1" si="28"/>
        <v>1</v>
      </c>
      <c r="AB165" s="151">
        <f t="shared" ca="1" si="32"/>
        <v>2</v>
      </c>
      <c r="AC165" s="81">
        <f t="shared" ca="1" si="29"/>
        <v>1</v>
      </c>
      <c r="AD165" s="81">
        <f t="shared" ca="1" si="30"/>
        <v>3</v>
      </c>
      <c r="AE165" s="81">
        <f t="shared" ca="1" si="31"/>
        <v>2</v>
      </c>
      <c r="AF165" s="81" cm="1">
        <f t="array" aca="1" ref="AF165" ca="1">_xlfn.IFS($AB165=1,1,$AB165=2,1,$AB165=3,2,$AB165=4,3)</f>
        <v>1</v>
      </c>
      <c r="AG165" s="81" cm="1">
        <f t="array" aca="1" ref="AG165" ca="1">_xlfn.IFS($AB165=1,1,$AB165=2,2,$AB165=3,3,$AB165=4,3)</f>
        <v>2</v>
      </c>
      <c r="AH165" s="81" cm="1">
        <f t="array" aca="1" ref="AH165" ca="1">_xlfn.IFS($AB165=1,1,$AB165=2,2,$AB165=3,2,$AB165=4,3)</f>
        <v>2</v>
      </c>
      <c r="AI165" s="81" cm="1">
        <f t="array" aca="1" ref="AI165" ca="1">_xlfn.IFS($AB165=1,2,$AB165=2,3,$AB165=3,3,$AB165=4,3)</f>
        <v>3</v>
      </c>
      <c r="AJ165" s="81" cm="1">
        <f t="array" aca="1" ref="AJ165" ca="1">_xlfn.IFS($AB165=1,1,$AB165=2,1,$AB165=3,1,$AB165=4,2)</f>
        <v>1</v>
      </c>
      <c r="AK165" s="152" cm="1">
        <f t="array" aca="1" ref="AK165" ca="1">_xlfn.IFS($AB165=1,1,$AB165=2,2,$AB165=3,3,$AB165=4,3)</f>
        <v>2</v>
      </c>
    </row>
    <row r="166" spans="1:37" ht="15.75" x14ac:dyDescent="0.25">
      <c r="A166" s="113">
        <v>154</v>
      </c>
      <c r="B166" s="139">
        <f t="shared" ca="1" si="22"/>
        <v>0.53935630346945129</v>
      </c>
      <c r="C166" s="139">
        <f t="shared" ca="1" si="23"/>
        <v>-3.6415675457308595E-2</v>
      </c>
      <c r="D166" s="140" cm="1">
        <f t="array" aca="1" ref="D166" ca="1">_xlfn.IFS(K166=1,$D$6,K166=2,$D$7,K166=3,$D$8)</f>
        <v>1</v>
      </c>
      <c r="E166" s="140" cm="1">
        <f t="array" aca="1" ref="E166" ca="1">_xlfn.IFS(K166=1,$E$6,K166=2,$E$7,K166=3,$E$8)</f>
        <v>0.87224013892334418</v>
      </c>
      <c r="F166" s="140" cm="1">
        <f t="array" aca="1" ref="F166" ca="1">_xlfn.IFS(K166=1,$F$6,K166=2,$F$7,K166=3,$F$8)</f>
        <v>0.74423220044653937</v>
      </c>
      <c r="G166" s="123">
        <f t="shared" ca="1" si="24"/>
        <v>0.87257255346397233</v>
      </c>
      <c r="H166" s="171">
        <f t="shared" ca="1" si="25"/>
        <v>0.21219261515332824</v>
      </c>
      <c r="I166" s="171">
        <f t="shared" ca="1" si="26"/>
        <v>0.49690216275444093</v>
      </c>
      <c r="J166" s="171">
        <f t="shared" ca="1" si="27"/>
        <v>0.29090522209223085</v>
      </c>
      <c r="K166" s="113">
        <f t="shared" ca="1" si="28"/>
        <v>3</v>
      </c>
      <c r="AB166" s="151">
        <f t="shared" ca="1" si="32"/>
        <v>2</v>
      </c>
      <c r="AC166" s="81">
        <f t="shared" ca="1" si="29"/>
        <v>3</v>
      </c>
      <c r="AD166" s="81">
        <f t="shared" ca="1" si="30"/>
        <v>3</v>
      </c>
      <c r="AE166" s="81">
        <f t="shared" ca="1" si="31"/>
        <v>1</v>
      </c>
      <c r="AF166" s="81" cm="1">
        <f t="array" aca="1" ref="AF166" ca="1">_xlfn.IFS($AB166=1,1,$AB166=2,1,$AB166=3,2,$AB166=4,3)</f>
        <v>1</v>
      </c>
      <c r="AG166" s="81" cm="1">
        <f t="array" aca="1" ref="AG166" ca="1">_xlfn.IFS($AB166=1,1,$AB166=2,2,$AB166=3,3,$AB166=4,3)</f>
        <v>2</v>
      </c>
      <c r="AH166" s="81" cm="1">
        <f t="array" aca="1" ref="AH166" ca="1">_xlfn.IFS($AB166=1,1,$AB166=2,2,$AB166=3,2,$AB166=4,3)</f>
        <v>2</v>
      </c>
      <c r="AI166" s="81" cm="1">
        <f t="array" aca="1" ref="AI166" ca="1">_xlfn.IFS($AB166=1,2,$AB166=2,3,$AB166=3,3,$AB166=4,3)</f>
        <v>3</v>
      </c>
      <c r="AJ166" s="81" cm="1">
        <f t="array" aca="1" ref="AJ166" ca="1">_xlfn.IFS($AB166=1,1,$AB166=2,1,$AB166=3,1,$AB166=4,2)</f>
        <v>1</v>
      </c>
      <c r="AK166" s="152" cm="1">
        <f t="array" aca="1" ref="AK166" ca="1">_xlfn.IFS($AB166=1,1,$AB166=2,2,$AB166=3,3,$AB166=4,3)</f>
        <v>2</v>
      </c>
    </row>
    <row r="167" spans="1:37" ht="15.75" x14ac:dyDescent="0.25">
      <c r="A167" s="113">
        <v>155</v>
      </c>
      <c r="B167" s="139">
        <f t="shared" ca="1" si="22"/>
        <v>0.50294062801214268</v>
      </c>
      <c r="C167" s="139">
        <f t="shared" ca="1" si="23"/>
        <v>4.0358599968770073E-2</v>
      </c>
      <c r="D167" s="140" cm="1">
        <f t="array" aca="1" ref="D167" ca="1">_xlfn.IFS(K167=1,$D$6,K167=2,$D$7,K167=3,$D$8)</f>
        <v>0.1783676507070206</v>
      </c>
      <c r="E167" s="140" cm="1">
        <f t="array" aca="1" ref="E167" ca="1">_xlfn.IFS(K167=1,$E$6,K167=2,$E$7,K167=3,$E$8)</f>
        <v>0.21309848672785911</v>
      </c>
      <c r="F167" s="140" cm="1">
        <f t="array" aca="1" ref="F167" ca="1">_xlfn.IFS(K167=1,$F$6,K167=2,$F$7,K167=3,$F$8)</f>
        <v>0.24807740014884647</v>
      </c>
      <c r="G167" s="123">
        <f t="shared" ca="1" si="24"/>
        <v>0.21590440838341321</v>
      </c>
      <c r="H167" s="171">
        <f t="shared" ca="1" si="25"/>
        <v>0.24706801928096311</v>
      </c>
      <c r="I167" s="171">
        <f t="shared" ca="1" si="26"/>
        <v>0.49998270541378842</v>
      </c>
      <c r="J167" s="171">
        <f t="shared" ca="1" si="27"/>
        <v>0.25294927530524847</v>
      </c>
      <c r="K167" s="113">
        <f t="shared" ca="1" si="28"/>
        <v>1</v>
      </c>
      <c r="AB167" s="151">
        <f t="shared" ca="1" si="32"/>
        <v>1</v>
      </c>
      <c r="AC167" s="81">
        <f t="shared" ca="1" si="29"/>
        <v>1</v>
      </c>
      <c r="AD167" s="81">
        <f t="shared" ca="1" si="30"/>
        <v>3</v>
      </c>
      <c r="AE167" s="81">
        <f t="shared" ca="1" si="31"/>
        <v>1</v>
      </c>
      <c r="AF167" s="81" cm="1">
        <f t="array" aca="1" ref="AF167" ca="1">_xlfn.IFS($AB167=1,1,$AB167=2,1,$AB167=3,2,$AB167=4,3)</f>
        <v>1</v>
      </c>
      <c r="AG167" s="81" cm="1">
        <f t="array" aca="1" ref="AG167" ca="1">_xlfn.IFS($AB167=1,1,$AB167=2,2,$AB167=3,3,$AB167=4,3)</f>
        <v>1</v>
      </c>
      <c r="AH167" s="81" cm="1">
        <f t="array" aca="1" ref="AH167" ca="1">_xlfn.IFS($AB167=1,1,$AB167=2,2,$AB167=3,2,$AB167=4,3)</f>
        <v>1</v>
      </c>
      <c r="AI167" s="81" cm="1">
        <f t="array" aca="1" ref="AI167" ca="1">_xlfn.IFS($AB167=1,2,$AB167=2,3,$AB167=3,3,$AB167=4,3)</f>
        <v>2</v>
      </c>
      <c r="AJ167" s="81" cm="1">
        <f t="array" aca="1" ref="AJ167" ca="1">_xlfn.IFS($AB167=1,1,$AB167=2,1,$AB167=3,1,$AB167=4,2)</f>
        <v>1</v>
      </c>
      <c r="AK167" s="152" cm="1">
        <f t="array" aca="1" ref="AK167" ca="1">_xlfn.IFS($AB167=1,1,$AB167=2,2,$AB167=3,3,$AB167=4,3)</f>
        <v>1</v>
      </c>
    </row>
    <row r="168" spans="1:37" ht="15.75" x14ac:dyDescent="0.25">
      <c r="A168" s="113">
        <v>156</v>
      </c>
      <c r="B168" s="139">
        <f t="shared" ca="1" si="22"/>
        <v>0.54329922798091279</v>
      </c>
      <c r="C168" s="139">
        <f t="shared" ca="1" si="23"/>
        <v>-3.641603592254887E-2</v>
      </c>
      <c r="D168" s="140" cm="1">
        <f t="array" aca="1" ref="D168" ca="1">_xlfn.IFS(K168=1,$D$6,K168=2,$D$7,K168=3,$D$8)</f>
        <v>1</v>
      </c>
      <c r="E168" s="140" cm="1">
        <f t="array" aca="1" ref="E168" ca="1">_xlfn.IFS(K168=1,$E$6,K168=2,$E$7,K168=3,$E$8)</f>
        <v>0.87224013892334418</v>
      </c>
      <c r="F168" s="140" cm="1">
        <f t="array" aca="1" ref="F168" ca="1">_xlfn.IFS(K168=1,$F$6,K168=2,$F$7,K168=3,$F$8)</f>
        <v>0.74423220044653937</v>
      </c>
      <c r="G168" s="123">
        <f t="shared" ca="1" si="24"/>
        <v>0.87142599947213795</v>
      </c>
      <c r="H168" s="171">
        <f t="shared" ca="1" si="25"/>
        <v>0.20857559516283028</v>
      </c>
      <c r="I168" s="171">
        <f t="shared" ca="1" si="26"/>
        <v>0.49625035371251386</v>
      </c>
      <c r="J168" s="171">
        <f t="shared" ca="1" si="27"/>
        <v>0.29517405112465583</v>
      </c>
      <c r="K168" s="113">
        <f t="shared" ca="1" si="28"/>
        <v>3</v>
      </c>
      <c r="AB168" s="151">
        <f t="shared" ca="1" si="32"/>
        <v>4</v>
      </c>
      <c r="AC168" s="81">
        <f t="shared" ca="1" si="29"/>
        <v>3</v>
      </c>
      <c r="AD168" s="81">
        <f t="shared" ca="1" si="30"/>
        <v>2</v>
      </c>
      <c r="AE168" s="81">
        <f t="shared" ca="1" si="31"/>
        <v>1</v>
      </c>
      <c r="AF168" s="81" cm="1">
        <f t="array" aca="1" ref="AF168" ca="1">_xlfn.IFS($AB168=1,1,$AB168=2,1,$AB168=3,2,$AB168=4,3)</f>
        <v>3</v>
      </c>
      <c r="AG168" s="81" cm="1">
        <f t="array" aca="1" ref="AG168" ca="1">_xlfn.IFS($AB168=1,1,$AB168=2,2,$AB168=3,3,$AB168=4,3)</f>
        <v>3</v>
      </c>
      <c r="AH168" s="81" cm="1">
        <f t="array" aca="1" ref="AH168" ca="1">_xlfn.IFS($AB168=1,1,$AB168=2,2,$AB168=3,2,$AB168=4,3)</f>
        <v>3</v>
      </c>
      <c r="AI168" s="81" cm="1">
        <f t="array" aca="1" ref="AI168" ca="1">_xlfn.IFS($AB168=1,2,$AB168=2,3,$AB168=3,3,$AB168=4,3)</f>
        <v>3</v>
      </c>
      <c r="AJ168" s="81" cm="1">
        <f t="array" aca="1" ref="AJ168" ca="1">_xlfn.IFS($AB168=1,1,$AB168=2,1,$AB168=3,1,$AB168=4,2)</f>
        <v>2</v>
      </c>
      <c r="AK168" s="152" cm="1">
        <f t="array" aca="1" ref="AK168" ca="1">_xlfn.IFS($AB168=1,1,$AB168=2,2,$AB168=3,3,$AB168=4,3)</f>
        <v>3</v>
      </c>
    </row>
    <row r="169" spans="1:37" ht="15.75" x14ac:dyDescent="0.25">
      <c r="A169" s="113">
        <v>157</v>
      </c>
      <c r="B169" s="139">
        <f t="shared" ca="1" si="22"/>
        <v>0.50688319205836396</v>
      </c>
      <c r="C169" s="139">
        <f t="shared" ca="1" si="23"/>
        <v>4.0302157186634859E-2</v>
      </c>
      <c r="D169" s="140" cm="1">
        <f t="array" aca="1" ref="D169" ca="1">_xlfn.IFS(K169=1,$D$6,K169=2,$D$7,K169=3,$D$8)</f>
        <v>0.1783676507070206</v>
      </c>
      <c r="E169" s="140" cm="1">
        <f t="array" aca="1" ref="E169" ca="1">_xlfn.IFS(K169=1,$E$6,K169=2,$E$7,K169=3,$E$8)</f>
        <v>0.21309848672785911</v>
      </c>
      <c r="F169" s="140" cm="1">
        <f t="array" aca="1" ref="F169" ca="1">_xlfn.IFS(K169=1,$F$6,K169=2,$F$7,K169=3,$F$8)</f>
        <v>0.24807740014884647</v>
      </c>
      <c r="G169" s="123">
        <f t="shared" ca="1" si="24"/>
        <v>0.21617934951272147</v>
      </c>
      <c r="H169" s="171">
        <f t="shared" ca="1" si="25"/>
        <v>0.24316418627454836</v>
      </c>
      <c r="I169" s="171">
        <f t="shared" ca="1" si="26"/>
        <v>0.49990524333417535</v>
      </c>
      <c r="J169" s="171">
        <f t="shared" ca="1" si="27"/>
        <v>0.25693057039127631</v>
      </c>
      <c r="K169" s="113">
        <f t="shared" ca="1" si="28"/>
        <v>1</v>
      </c>
      <c r="AB169" s="151">
        <f t="shared" ca="1" si="32"/>
        <v>1</v>
      </c>
      <c r="AC169" s="81">
        <f t="shared" ca="1" si="29"/>
        <v>1</v>
      </c>
      <c r="AD169" s="81">
        <f t="shared" ca="1" si="30"/>
        <v>3</v>
      </c>
      <c r="AE169" s="81">
        <f t="shared" ca="1" si="31"/>
        <v>1</v>
      </c>
      <c r="AF169" s="81" cm="1">
        <f t="array" aca="1" ref="AF169" ca="1">_xlfn.IFS($AB169=1,1,$AB169=2,1,$AB169=3,2,$AB169=4,3)</f>
        <v>1</v>
      </c>
      <c r="AG169" s="81" cm="1">
        <f t="array" aca="1" ref="AG169" ca="1">_xlfn.IFS($AB169=1,1,$AB169=2,2,$AB169=3,3,$AB169=4,3)</f>
        <v>1</v>
      </c>
      <c r="AH169" s="81" cm="1">
        <f t="array" aca="1" ref="AH169" ca="1">_xlfn.IFS($AB169=1,1,$AB169=2,2,$AB169=3,2,$AB169=4,3)</f>
        <v>1</v>
      </c>
      <c r="AI169" s="81" cm="1">
        <f t="array" aca="1" ref="AI169" ca="1">_xlfn.IFS($AB169=1,2,$AB169=2,3,$AB169=3,3,$AB169=4,3)</f>
        <v>2</v>
      </c>
      <c r="AJ169" s="81" cm="1">
        <f t="array" aca="1" ref="AJ169" ca="1">_xlfn.IFS($AB169=1,1,$AB169=2,1,$AB169=3,1,$AB169=4,2)</f>
        <v>1</v>
      </c>
      <c r="AK169" s="152" cm="1">
        <f t="array" aca="1" ref="AK169" ca="1">_xlfn.IFS($AB169=1,1,$AB169=2,2,$AB169=3,3,$AB169=4,3)</f>
        <v>1</v>
      </c>
    </row>
    <row r="170" spans="1:37" ht="15.75" x14ac:dyDescent="0.25">
      <c r="A170" s="113">
        <v>158</v>
      </c>
      <c r="B170" s="139">
        <f t="shared" ca="1" si="22"/>
        <v>0.54718534924499884</v>
      </c>
      <c r="C170" s="139">
        <f t="shared" ca="1" si="23"/>
        <v>-3.6406831541885266E-2</v>
      </c>
      <c r="D170" s="140" cm="1">
        <f t="array" aca="1" ref="D170" ca="1">_xlfn.IFS(K170=1,$D$6,K170=2,$D$7,K170=3,$D$8)</f>
        <v>1</v>
      </c>
      <c r="E170" s="140" cm="1">
        <f t="array" aca="1" ref="E170" ca="1">_xlfn.IFS(K170=1,$E$6,K170=2,$E$7,K170=3,$E$8)</f>
        <v>0.87224013892334418</v>
      </c>
      <c r="F170" s="140" cm="1">
        <f t="array" aca="1" ref="F170" ca="1">_xlfn.IFS(K170=1,$F$6,K170=2,$F$7,K170=3,$F$8)</f>
        <v>0.74423220044653937</v>
      </c>
      <c r="G170" s="123">
        <f t="shared" ca="1" si="24"/>
        <v>0.87041760893314168</v>
      </c>
      <c r="H170" s="171">
        <f t="shared" ca="1" si="25"/>
        <v>0.20504110793837368</v>
      </c>
      <c r="I170" s="171">
        <f t="shared" ca="1" si="26"/>
        <v>0.49554708563325495</v>
      </c>
      <c r="J170" s="171">
        <f t="shared" ca="1" si="27"/>
        <v>0.29941180642837134</v>
      </c>
      <c r="K170" s="113">
        <f t="shared" ca="1" si="28"/>
        <v>3</v>
      </c>
      <c r="AB170" s="151">
        <f t="shared" ca="1" si="32"/>
        <v>3</v>
      </c>
      <c r="AC170" s="81">
        <f t="shared" ca="1" si="29"/>
        <v>3</v>
      </c>
      <c r="AD170" s="81">
        <f t="shared" ca="1" si="30"/>
        <v>2</v>
      </c>
      <c r="AE170" s="81">
        <f t="shared" ca="1" si="31"/>
        <v>2</v>
      </c>
      <c r="AF170" s="81" cm="1">
        <f t="array" aca="1" ref="AF170" ca="1">_xlfn.IFS($AB170=1,1,$AB170=2,1,$AB170=3,2,$AB170=4,3)</f>
        <v>2</v>
      </c>
      <c r="AG170" s="81" cm="1">
        <f t="array" aca="1" ref="AG170" ca="1">_xlfn.IFS($AB170=1,1,$AB170=2,2,$AB170=3,3,$AB170=4,3)</f>
        <v>3</v>
      </c>
      <c r="AH170" s="81" cm="1">
        <f t="array" aca="1" ref="AH170" ca="1">_xlfn.IFS($AB170=1,1,$AB170=2,2,$AB170=3,2,$AB170=4,3)</f>
        <v>2</v>
      </c>
      <c r="AI170" s="81" cm="1">
        <f t="array" aca="1" ref="AI170" ca="1">_xlfn.IFS($AB170=1,2,$AB170=2,3,$AB170=3,3,$AB170=4,3)</f>
        <v>3</v>
      </c>
      <c r="AJ170" s="81" cm="1">
        <f t="array" aca="1" ref="AJ170" ca="1">_xlfn.IFS($AB170=1,1,$AB170=2,1,$AB170=3,1,$AB170=4,2)</f>
        <v>1</v>
      </c>
      <c r="AK170" s="152" cm="1">
        <f t="array" aca="1" ref="AK170" ca="1">_xlfn.IFS($AB170=1,1,$AB170=2,2,$AB170=3,3,$AB170=4,3)</f>
        <v>3</v>
      </c>
    </row>
    <row r="171" spans="1:37" ht="15.75" x14ac:dyDescent="0.25">
      <c r="A171" s="113">
        <v>159</v>
      </c>
      <c r="B171" s="139">
        <f t="shared" ca="1" si="22"/>
        <v>0.51077851770311355</v>
      </c>
      <c r="C171" s="139">
        <f t="shared" ca="1" si="23"/>
        <v>0</v>
      </c>
      <c r="D171" s="140" cm="1">
        <f t="array" aca="1" ref="D171" ca="1">_xlfn.IFS(K171=1,$D$6,K171=2,$D$7,K171=3,$D$8)</f>
        <v>0.49615480029769293</v>
      </c>
      <c r="E171" s="140" cm="1">
        <f t="array" aca="1" ref="E171" ca="1">_xlfn.IFS(K171=1,$E$6,K171=2,$E$7,K171=3,$E$8)</f>
        <v>0.49615480029769293</v>
      </c>
      <c r="F171" s="140" cm="1">
        <f t="array" aca="1" ref="F171" ca="1">_xlfn.IFS(K171=1,$F$6,K171=2,$F$7,K171=3,$F$8)</f>
        <v>0.49615480029769293</v>
      </c>
      <c r="G171" s="123">
        <f t="shared" ca="1" si="24"/>
        <v>0.49615480029769288</v>
      </c>
      <c r="H171" s="171">
        <f t="shared" ca="1" si="25"/>
        <v>0.23933765874076277</v>
      </c>
      <c r="I171" s="171">
        <f t="shared" ca="1" si="26"/>
        <v>0.49976764711224736</v>
      </c>
      <c r="J171" s="171">
        <f t="shared" ca="1" si="27"/>
        <v>0.2608946941469899</v>
      </c>
      <c r="K171" s="113">
        <f t="shared" ca="1" si="28"/>
        <v>2</v>
      </c>
      <c r="AB171" s="151">
        <f t="shared" ca="1" si="32"/>
        <v>2</v>
      </c>
      <c r="AC171" s="81">
        <f t="shared" ca="1" si="29"/>
        <v>2</v>
      </c>
      <c r="AD171" s="81">
        <f t="shared" ca="1" si="30"/>
        <v>2</v>
      </c>
      <c r="AE171" s="81">
        <f t="shared" ca="1" si="31"/>
        <v>1</v>
      </c>
      <c r="AF171" s="81" cm="1">
        <f t="array" aca="1" ref="AF171" ca="1">_xlfn.IFS($AB171=1,1,$AB171=2,1,$AB171=3,2,$AB171=4,3)</f>
        <v>1</v>
      </c>
      <c r="AG171" s="81" cm="1">
        <f t="array" aca="1" ref="AG171" ca="1">_xlfn.IFS($AB171=1,1,$AB171=2,2,$AB171=3,3,$AB171=4,3)</f>
        <v>2</v>
      </c>
      <c r="AH171" s="81" cm="1">
        <f t="array" aca="1" ref="AH171" ca="1">_xlfn.IFS($AB171=1,1,$AB171=2,2,$AB171=3,2,$AB171=4,3)</f>
        <v>2</v>
      </c>
      <c r="AI171" s="81" cm="1">
        <f t="array" aca="1" ref="AI171" ca="1">_xlfn.IFS($AB171=1,2,$AB171=2,3,$AB171=3,3,$AB171=4,3)</f>
        <v>3</v>
      </c>
      <c r="AJ171" s="81" cm="1">
        <f t="array" aca="1" ref="AJ171" ca="1">_xlfn.IFS($AB171=1,1,$AB171=2,1,$AB171=3,1,$AB171=4,2)</f>
        <v>1</v>
      </c>
      <c r="AK171" s="152" cm="1">
        <f t="array" aca="1" ref="AK171" ca="1">_xlfn.IFS($AB171=1,1,$AB171=2,2,$AB171=3,3,$AB171=4,3)</f>
        <v>2</v>
      </c>
    </row>
    <row r="172" spans="1:37" ht="15.75" x14ac:dyDescent="0.25">
      <c r="A172" s="113">
        <v>160</v>
      </c>
      <c r="B172" s="139">
        <f t="shared" ca="1" si="22"/>
        <v>0.51077851770311355</v>
      </c>
      <c r="C172" s="139">
        <f t="shared" ca="1" si="23"/>
        <v>-3.6756387577453038E-2</v>
      </c>
      <c r="D172" s="140" cm="1">
        <f t="array" aca="1" ref="D172" ca="1">_xlfn.IFS(K172=1,$D$6,K172=2,$D$7,K172=3,$D$8)</f>
        <v>1</v>
      </c>
      <c r="E172" s="140" cm="1">
        <f t="array" aca="1" ref="E172" ca="1">_xlfn.IFS(K172=1,$E$6,K172=2,$E$7,K172=3,$E$8)</f>
        <v>0.87224013892334418</v>
      </c>
      <c r="F172" s="140" cm="1">
        <f t="array" aca="1" ref="F172" ca="1">_xlfn.IFS(K172=1,$F$6,K172=2,$F$7,K172=3,$F$8)</f>
        <v>0.74423220044653937</v>
      </c>
      <c r="G172" s="123">
        <f t="shared" ca="1" si="24"/>
        <v>0.8694212929971834</v>
      </c>
      <c r="H172" s="171">
        <f t="shared" ca="1" si="25"/>
        <v>0.23933765874076277</v>
      </c>
      <c r="I172" s="171">
        <f t="shared" ca="1" si="26"/>
        <v>0.49976764711224736</v>
      </c>
      <c r="J172" s="171">
        <f t="shared" ca="1" si="27"/>
        <v>0.2608946941469899</v>
      </c>
      <c r="K172" s="113">
        <f t="shared" ca="1" si="28"/>
        <v>3</v>
      </c>
      <c r="AB172" s="151">
        <f t="shared" ca="1" si="32"/>
        <v>4</v>
      </c>
      <c r="AC172" s="81">
        <f t="shared" ca="1" si="29"/>
        <v>3</v>
      </c>
      <c r="AD172" s="81">
        <f t="shared" ca="1" si="30"/>
        <v>3</v>
      </c>
      <c r="AE172" s="81">
        <f t="shared" ca="1" si="31"/>
        <v>1</v>
      </c>
      <c r="AF172" s="81" cm="1">
        <f t="array" aca="1" ref="AF172" ca="1">_xlfn.IFS($AB172=1,1,$AB172=2,1,$AB172=3,2,$AB172=4,3)</f>
        <v>3</v>
      </c>
      <c r="AG172" s="81" cm="1">
        <f t="array" aca="1" ref="AG172" ca="1">_xlfn.IFS($AB172=1,1,$AB172=2,2,$AB172=3,3,$AB172=4,3)</f>
        <v>3</v>
      </c>
      <c r="AH172" s="81" cm="1">
        <f t="array" aca="1" ref="AH172" ca="1">_xlfn.IFS($AB172=1,1,$AB172=2,2,$AB172=3,2,$AB172=4,3)</f>
        <v>3</v>
      </c>
      <c r="AI172" s="81" cm="1">
        <f t="array" aca="1" ref="AI172" ca="1">_xlfn.IFS($AB172=1,2,$AB172=2,3,$AB172=3,3,$AB172=4,3)</f>
        <v>3</v>
      </c>
      <c r="AJ172" s="81" cm="1">
        <f t="array" aca="1" ref="AJ172" ca="1">_xlfn.IFS($AB172=1,1,$AB172=2,1,$AB172=3,1,$AB172=4,2)</f>
        <v>2</v>
      </c>
      <c r="AK172" s="81" cm="1">
        <f t="array" aca="1" ref="AK172" ca="1">_xlfn.IFS($AB172=1,1,$AB172=2,1,$AB172=3,2,$AB172=4,3)</f>
        <v>3</v>
      </c>
    </row>
    <row r="173" spans="1:37" ht="15.75" x14ac:dyDescent="0.25">
      <c r="A173" s="113">
        <v>161</v>
      </c>
      <c r="B173" s="139">
        <f t="shared" ca="1" si="22"/>
        <v>0.47402213012566052</v>
      </c>
      <c r="C173" s="139">
        <f t="shared" ca="1" si="23"/>
        <v>0</v>
      </c>
      <c r="D173" s="140" cm="1">
        <f t="array" aca="1" ref="D173" ca="1">_xlfn.IFS(K173=1,$D$6,K173=2,$D$7,K173=3,$D$8)</f>
        <v>0.49615480029769293</v>
      </c>
      <c r="E173" s="140" cm="1">
        <f t="array" aca="1" ref="E173" ca="1">_xlfn.IFS(K173=1,$E$6,K173=2,$E$7,K173=3,$E$8)</f>
        <v>0.49615480029769293</v>
      </c>
      <c r="F173" s="140" cm="1">
        <f t="array" aca="1" ref="F173" ca="1">_xlfn.IFS(K173=1,$F$6,K173=2,$F$7,K173=3,$F$8)</f>
        <v>0.49615480029769293</v>
      </c>
      <c r="G173" s="123">
        <f t="shared" ca="1" si="24"/>
        <v>0.49615480029769299</v>
      </c>
      <c r="H173" s="171">
        <f t="shared" ca="1" si="25"/>
        <v>0.27665271959754761</v>
      </c>
      <c r="I173" s="171">
        <f t="shared" ca="1" si="26"/>
        <v>0.49865030055358378</v>
      </c>
      <c r="J173" s="171">
        <f t="shared" ca="1" si="27"/>
        <v>0.22469697984886863</v>
      </c>
      <c r="K173" s="113">
        <f t="shared" ca="1" si="28"/>
        <v>2</v>
      </c>
      <c r="AB173" s="151">
        <f t="shared" ca="1" si="32"/>
        <v>3</v>
      </c>
      <c r="AC173" s="81">
        <f t="shared" ca="1" si="29"/>
        <v>2</v>
      </c>
      <c r="AD173" s="81">
        <f t="shared" ca="1" si="30"/>
        <v>2</v>
      </c>
      <c r="AE173" s="81">
        <f t="shared" ca="1" si="31"/>
        <v>2</v>
      </c>
      <c r="AF173" s="81" cm="1">
        <f t="array" aca="1" ref="AF173" ca="1">_xlfn.IFS($AB173=1,1,$AB173=2,1,$AB173=3,2,$AB173=4,3)</f>
        <v>2</v>
      </c>
      <c r="AG173" s="81" cm="1">
        <f t="array" aca="1" ref="AG173" ca="1">_xlfn.IFS($AB173=1,1,$AB173=2,2,$AB173=3,3,$AB173=4,3)</f>
        <v>3</v>
      </c>
      <c r="AH173" s="81" cm="1">
        <f t="array" aca="1" ref="AH173" ca="1">_xlfn.IFS($AB173=1,1,$AB173=2,2,$AB173=3,2,$AB173=4,3)</f>
        <v>2</v>
      </c>
      <c r="AI173" s="81" cm="1">
        <f t="array" aca="1" ref="AI173" ca="1">_xlfn.IFS($AB173=1,2,$AB173=2,3,$AB173=3,3,$AB173=4,3)</f>
        <v>3</v>
      </c>
      <c r="AJ173" s="81" cm="1">
        <f t="array" aca="1" ref="AJ173" ca="1">_xlfn.IFS($AB173=1,1,$AB173=2,1,$AB173=3,1,$AB173=4,2)</f>
        <v>1</v>
      </c>
      <c r="AK173" s="81" cm="1">
        <f t="array" aca="1" ref="AK173" ca="1">_xlfn.IFS(AB173=1,1,AB173=2,1,AB173=3,2,AB173=4,3)</f>
        <v>2</v>
      </c>
    </row>
    <row r="174" spans="1:37" ht="15.75" x14ac:dyDescent="0.25">
      <c r="A174" s="113">
        <v>162</v>
      </c>
      <c r="B174" s="139">
        <f t="shared" ca="1" si="22"/>
        <v>0.47402213012566052</v>
      </c>
      <c r="C174" s="139">
        <f t="shared" ca="1" si="23"/>
        <v>-3.627931083347824E-2</v>
      </c>
      <c r="D174" s="140" cm="1">
        <f t="array" aca="1" ref="D174" ca="1">_xlfn.IFS(K174=1,$D$6,K174=2,$D$7,K174=3,$D$8)</f>
        <v>1</v>
      </c>
      <c r="E174" s="140" cm="1">
        <f t="array" aca="1" ref="E174" ca="1">_xlfn.IFS(K174=1,$E$6,K174=2,$E$7,K174=3,$E$8)</f>
        <v>0.87224013892334418</v>
      </c>
      <c r="F174" s="140" cm="1">
        <f t="array" aca="1" ref="F174" ca="1">_xlfn.IFS(K174=1,$F$6,K174=2,$F$7,K174=3,$F$8)</f>
        <v>0.74423220044653937</v>
      </c>
      <c r="G174" s="123">
        <f t="shared" ca="1" si="24"/>
        <v>0.87882225477318798</v>
      </c>
      <c r="H174" s="171">
        <f t="shared" ca="1" si="25"/>
        <v>0.27665271959754761</v>
      </c>
      <c r="I174" s="171">
        <f t="shared" ca="1" si="26"/>
        <v>0.49865030055358378</v>
      </c>
      <c r="J174" s="171">
        <f t="shared" ca="1" si="27"/>
        <v>0.22469697984886863</v>
      </c>
      <c r="K174" s="113">
        <f t="shared" ca="1" si="28"/>
        <v>3</v>
      </c>
      <c r="AB174" s="151">
        <f t="shared" ca="1" si="32"/>
        <v>1</v>
      </c>
      <c r="AC174" s="81">
        <f t="shared" ca="1" si="29"/>
        <v>3</v>
      </c>
      <c r="AD174" s="81">
        <f t="shared" ca="1" si="30"/>
        <v>2</v>
      </c>
      <c r="AE174" s="81">
        <f t="shared" ca="1" si="31"/>
        <v>1</v>
      </c>
      <c r="AF174" s="81" cm="1">
        <f t="array" aca="1" ref="AF174" ca="1">_xlfn.IFS($AB174=1,1,$AB174=2,1,$AB174=3,2,$AB174=4,3)</f>
        <v>1</v>
      </c>
      <c r="AG174" s="81" cm="1">
        <f t="array" aca="1" ref="AG174" ca="1">_xlfn.IFS($AB174=1,1,$AB174=2,2,$AB174=3,3,$AB174=4,3)</f>
        <v>1</v>
      </c>
      <c r="AH174" s="81" cm="1">
        <f t="array" aca="1" ref="AH174" ca="1">_xlfn.IFS($AB174=1,1,$AB174=2,2,$AB174=3,2,$AB174=4,3)</f>
        <v>1</v>
      </c>
      <c r="AI174" s="81" cm="1">
        <f t="array" aca="1" ref="AI174" ca="1">_xlfn.IFS($AB174=1,2,$AB174=2,3,$AB174=3,3,$AB174=4,3)</f>
        <v>2</v>
      </c>
      <c r="AJ174" s="81" cm="1">
        <f t="array" aca="1" ref="AJ174" ca="1">_xlfn.IFS($AB174=1,1,$AB174=2,1,$AB174=3,1,$AB174=4,2)</f>
        <v>1</v>
      </c>
      <c r="AK174" s="81" cm="1">
        <f t="array" aca="1" ref="AK174" ca="1">_xlfn.IFS(AB174=1,1,AB174=2,1,AB174=3,2,AB174=4,3)</f>
        <v>1</v>
      </c>
    </row>
    <row r="175" spans="1:37" ht="15.75" x14ac:dyDescent="0.25">
      <c r="A175" s="113">
        <v>163</v>
      </c>
      <c r="B175" s="139">
        <f t="shared" ca="1" si="22"/>
        <v>0.43774281929218228</v>
      </c>
      <c r="C175" s="139">
        <f t="shared" ca="1" si="23"/>
        <v>0</v>
      </c>
      <c r="D175" s="140" cm="1">
        <f t="array" aca="1" ref="D175" ca="1">_xlfn.IFS(K175=1,$D$6,K175=2,$D$7,K175=3,$D$8)</f>
        <v>0.49615480029769293</v>
      </c>
      <c r="E175" s="140" cm="1">
        <f t="array" aca="1" ref="E175" ca="1">_xlfn.IFS(K175=1,$E$6,K175=2,$E$7,K175=3,$E$8)</f>
        <v>0.49615480029769293</v>
      </c>
      <c r="F175" s="140" cm="1">
        <f t="array" aca="1" ref="F175" ca="1">_xlfn.IFS(K175=1,$F$6,K175=2,$F$7,K175=3,$F$8)</f>
        <v>0.49615480029769293</v>
      </c>
      <c r="G175" s="123">
        <f t="shared" ca="1" si="24"/>
        <v>0.49615480029769299</v>
      </c>
      <c r="H175" s="171">
        <f t="shared" ca="1" si="25"/>
        <v>0.31613313725750358</v>
      </c>
      <c r="I175" s="171">
        <f t="shared" ca="1" si="26"/>
        <v>0.49224808690062827</v>
      </c>
      <c r="J175" s="171">
        <f t="shared" ca="1" si="27"/>
        <v>0.19161877584186815</v>
      </c>
      <c r="K175" s="113">
        <f t="shared" ca="1" si="28"/>
        <v>2</v>
      </c>
      <c r="AB175" s="151">
        <f t="shared" ca="1" si="32"/>
        <v>2</v>
      </c>
      <c r="AC175" s="81">
        <f t="shared" ca="1" si="29"/>
        <v>2</v>
      </c>
      <c r="AD175" s="81">
        <f t="shared" ca="1" si="30"/>
        <v>3</v>
      </c>
      <c r="AE175" s="81">
        <f t="shared" ca="1" si="31"/>
        <v>1</v>
      </c>
      <c r="AF175" s="81" cm="1">
        <f t="array" aca="1" ref="AF175" ca="1">_xlfn.IFS($AB175=1,1,$AB175=2,1,$AB175=3,2,$AB175=4,3)</f>
        <v>1</v>
      </c>
      <c r="AG175" s="81" cm="1">
        <f t="array" aca="1" ref="AG175" ca="1">_xlfn.IFS($AB175=1,1,$AB175=2,2,$AB175=3,3,$AB175=4,3)</f>
        <v>2</v>
      </c>
      <c r="AH175" s="81" cm="1">
        <f t="array" aca="1" ref="AH175" ca="1">_xlfn.IFS($AB175=1,1,$AB175=2,2,$AB175=3,2,$AB175=4,3)</f>
        <v>2</v>
      </c>
      <c r="AI175" s="81" cm="1">
        <f t="array" aca="1" ref="AI175" ca="1">_xlfn.IFS($AB175=1,2,$AB175=2,3,$AB175=3,3,$AB175=4,3)</f>
        <v>3</v>
      </c>
      <c r="AJ175" s="81" cm="1">
        <f t="array" aca="1" ref="AJ175" ca="1">_xlfn.IFS($AB175=1,1,$AB175=2,1,$AB175=3,1,$AB175=4,2)</f>
        <v>1</v>
      </c>
      <c r="AK175" s="81" cm="1">
        <f t="array" aca="1" ref="AK175" ca="1">_xlfn.IFS(AB175=1,1,AB175=2,1,AB175=3,2,AB175=4,3)</f>
        <v>1</v>
      </c>
    </row>
    <row r="176" spans="1:37" ht="15.75" x14ac:dyDescent="0.25">
      <c r="A176" s="113">
        <v>164</v>
      </c>
      <c r="B176" s="139">
        <f t="shared" ca="1" si="22"/>
        <v>0.43774281929218228</v>
      </c>
      <c r="C176" s="139">
        <f t="shared" ca="1" si="23"/>
        <v>0</v>
      </c>
      <c r="D176" s="140" cm="1">
        <f t="array" aca="1" ref="D176" ca="1">_xlfn.IFS(K176=1,$D$6,K176=2,$D$7,K176=3,$D$8)</f>
        <v>0.49615480029769293</v>
      </c>
      <c r="E176" s="140" cm="1">
        <f t="array" aca="1" ref="E176" ca="1">_xlfn.IFS(K176=1,$E$6,K176=2,$E$7,K176=3,$E$8)</f>
        <v>0.49615480029769293</v>
      </c>
      <c r="F176" s="140" cm="1">
        <f t="array" aca="1" ref="F176" ca="1">_xlfn.IFS(K176=1,$F$6,K176=2,$F$7,K176=3,$F$8)</f>
        <v>0.49615480029769293</v>
      </c>
      <c r="G176" s="123">
        <f t="shared" ca="1" si="24"/>
        <v>0.49615480029769293</v>
      </c>
      <c r="H176" s="171">
        <f t="shared" ca="1" si="25"/>
        <v>0.31613313725750358</v>
      </c>
      <c r="I176" s="171">
        <f t="shared" ca="1" si="26"/>
        <v>0.49224808690062827</v>
      </c>
      <c r="J176" s="171">
        <f t="shared" ca="1" si="27"/>
        <v>0.19161877584186815</v>
      </c>
      <c r="K176" s="113">
        <f t="shared" ca="1" si="28"/>
        <v>2</v>
      </c>
      <c r="AB176" s="151">
        <f t="shared" ca="1" si="32"/>
        <v>2</v>
      </c>
      <c r="AC176" s="81">
        <f t="shared" ca="1" si="29"/>
        <v>2</v>
      </c>
      <c r="AD176" s="81">
        <f t="shared" ca="1" si="30"/>
        <v>3</v>
      </c>
      <c r="AE176" s="81">
        <f t="shared" ca="1" si="31"/>
        <v>1</v>
      </c>
      <c r="AF176" s="81" cm="1">
        <f t="array" aca="1" ref="AF176" ca="1">_xlfn.IFS($AB176=1,1,$AB176=2,1,$AB176=3,2,$AB176=4,3)</f>
        <v>1</v>
      </c>
      <c r="AG176" s="81" cm="1">
        <f t="array" aca="1" ref="AG176" ca="1">_xlfn.IFS($AB176=1,1,$AB176=2,2,$AB176=3,3,$AB176=4,3)</f>
        <v>2</v>
      </c>
      <c r="AH176" s="81" cm="1">
        <f t="array" aca="1" ref="AH176" ca="1">_xlfn.IFS($AB176=1,1,$AB176=2,2,$AB176=3,2,$AB176=4,3)</f>
        <v>2</v>
      </c>
      <c r="AI176" s="81" cm="1">
        <f t="array" aca="1" ref="AI176" ca="1">_xlfn.IFS($AB176=1,2,$AB176=2,3,$AB176=3,3,$AB176=4,3)</f>
        <v>3</v>
      </c>
      <c r="AJ176" s="81" cm="1">
        <f t="array" aca="1" ref="AJ176" ca="1">_xlfn.IFS($AB176=1,1,$AB176=2,1,$AB176=3,1,$AB176=4,2)</f>
        <v>1</v>
      </c>
      <c r="AK176" s="81" cm="1">
        <f t="array" aca="1" ref="AK176" ca="1">_xlfn.IFS(AB176=1,1,AB176=2,1,AB176=3,2,AB176=4,3)</f>
        <v>1</v>
      </c>
    </row>
    <row r="177" spans="1:37" ht="15.75" x14ac:dyDescent="0.25">
      <c r="A177" s="113">
        <v>165</v>
      </c>
      <c r="B177" s="139">
        <f t="shared" ca="1" si="22"/>
        <v>0.43774281929218228</v>
      </c>
      <c r="C177" s="139">
        <f t="shared" ca="1" si="23"/>
        <v>-3.5436867556196801E-2</v>
      </c>
      <c r="D177" s="140" cm="1">
        <f t="array" aca="1" ref="D177" ca="1">_xlfn.IFS(K177=1,$D$6,K177=2,$D$7,K177=3,$D$8)</f>
        <v>1</v>
      </c>
      <c r="E177" s="140" cm="1">
        <f t="array" aca="1" ref="E177" ca="1">_xlfn.IFS(K177=1,$E$6,K177=2,$E$7,K177=3,$E$8)</f>
        <v>0.87224013892334418</v>
      </c>
      <c r="F177" s="140" cm="1">
        <f t="array" aca="1" ref="F177" ca="1">_xlfn.IFS(K177=1,$F$6,K177=2,$F$7,K177=3,$F$8)</f>
        <v>0.74423220044653937</v>
      </c>
      <c r="G177" s="123">
        <f t="shared" ca="1" si="24"/>
        <v>0.88810054015212381</v>
      </c>
      <c r="H177" s="171">
        <f t="shared" ca="1" si="25"/>
        <v>0.31613313725750358</v>
      </c>
      <c r="I177" s="171">
        <f t="shared" ca="1" si="26"/>
        <v>0.49224808690062827</v>
      </c>
      <c r="J177" s="171">
        <f t="shared" ca="1" si="27"/>
        <v>0.19161877584186815</v>
      </c>
      <c r="K177" s="113">
        <f t="shared" ca="1" si="28"/>
        <v>3</v>
      </c>
      <c r="AB177" s="151">
        <f t="shared" ca="1" si="32"/>
        <v>3</v>
      </c>
      <c r="AC177" s="81">
        <f t="shared" ca="1" si="29"/>
        <v>3</v>
      </c>
      <c r="AD177" s="81">
        <f t="shared" ca="1" si="30"/>
        <v>2</v>
      </c>
      <c r="AE177" s="81">
        <f t="shared" ca="1" si="31"/>
        <v>1</v>
      </c>
      <c r="AF177" s="81" cm="1">
        <f t="array" aca="1" ref="AF177" ca="1">_xlfn.IFS($AB177=1,1,$AB177=2,1,$AB177=3,2,$AB177=4,3)</f>
        <v>2</v>
      </c>
      <c r="AG177" s="81" cm="1">
        <f t="array" aca="1" ref="AG177" ca="1">_xlfn.IFS($AB177=1,1,$AB177=2,2,$AB177=3,3,$AB177=4,3)</f>
        <v>3</v>
      </c>
      <c r="AH177" s="81" cm="1">
        <f t="array" aca="1" ref="AH177" ca="1">_xlfn.IFS($AB177=1,1,$AB177=2,2,$AB177=3,2,$AB177=4,3)</f>
        <v>2</v>
      </c>
      <c r="AI177" s="81" cm="1">
        <f t="array" aca="1" ref="AI177" ca="1">_xlfn.IFS($AB177=1,2,$AB177=2,3,$AB177=3,3,$AB177=4,3)</f>
        <v>3</v>
      </c>
      <c r="AJ177" s="81" cm="1">
        <f t="array" aca="1" ref="AJ177" ca="1">_xlfn.IFS($AB177=1,1,$AB177=2,1,$AB177=3,1,$AB177=4,2)</f>
        <v>1</v>
      </c>
      <c r="AK177" s="81" cm="1">
        <f t="array" aca="1" ref="AK177" ca="1">_xlfn.IFS(AB177=1,1,AB177=2,1,AB177=3,2,AB177=4,3)</f>
        <v>2</v>
      </c>
    </row>
    <row r="178" spans="1:37" ht="15.75" x14ac:dyDescent="0.25">
      <c r="A178" s="113">
        <v>166</v>
      </c>
      <c r="B178" s="139">
        <f t="shared" ca="1" si="22"/>
        <v>0.40230595173598549</v>
      </c>
      <c r="C178" s="139">
        <f t="shared" ca="1" si="23"/>
        <v>0</v>
      </c>
      <c r="D178" s="140" cm="1">
        <f t="array" aca="1" ref="D178" ca="1">_xlfn.IFS(K178=1,$D$6,K178=2,$D$7,K178=3,$D$8)</f>
        <v>0.49615480029769293</v>
      </c>
      <c r="E178" s="140" cm="1">
        <f t="array" aca="1" ref="E178" ca="1">_xlfn.IFS(K178=1,$E$6,K178=2,$E$7,K178=3,$E$8)</f>
        <v>0.49615480029769293</v>
      </c>
      <c r="F178" s="140" cm="1">
        <f t="array" aca="1" ref="F178" ca="1">_xlfn.IFS(K178=1,$F$6,K178=2,$F$7,K178=3,$F$8)</f>
        <v>0.49615480029769293</v>
      </c>
      <c r="G178" s="123">
        <f t="shared" ca="1" si="24"/>
        <v>0.49615480029769293</v>
      </c>
      <c r="H178" s="171">
        <f t="shared" ca="1" si="25"/>
        <v>0.35723817533022612</v>
      </c>
      <c r="I178" s="171">
        <f t="shared" ca="1" si="26"/>
        <v>0.48091174586757679</v>
      </c>
      <c r="J178" s="171">
        <f t="shared" ca="1" si="27"/>
        <v>0.16185007880219709</v>
      </c>
      <c r="K178" s="113">
        <f t="shared" ca="1" si="28"/>
        <v>2</v>
      </c>
      <c r="AB178" s="151">
        <f t="shared" ca="1" si="32"/>
        <v>1</v>
      </c>
      <c r="AC178" s="81">
        <f t="shared" ca="1" si="29"/>
        <v>2</v>
      </c>
      <c r="AD178" s="81">
        <f t="shared" ca="1" si="30"/>
        <v>3</v>
      </c>
      <c r="AE178" s="81">
        <f t="shared" ca="1" si="31"/>
        <v>2</v>
      </c>
      <c r="AF178" s="81" cm="1">
        <f t="array" aca="1" ref="AF178" ca="1">_xlfn.IFS($AB178=1,1,$AB178=2,1,$AB178=3,2,$AB178=4,3)</f>
        <v>1</v>
      </c>
      <c r="AG178" s="81" cm="1">
        <f t="array" aca="1" ref="AG178" ca="1">_xlfn.IFS($AB178=1,1,$AB178=2,2,$AB178=3,3,$AB178=4,3)</f>
        <v>1</v>
      </c>
      <c r="AH178" s="81" cm="1">
        <f t="array" aca="1" ref="AH178" ca="1">_xlfn.IFS($AB178=1,1,$AB178=2,2,$AB178=3,2,$AB178=4,3)</f>
        <v>1</v>
      </c>
      <c r="AI178" s="81" cm="1">
        <f t="array" aca="1" ref="AI178" ca="1">_xlfn.IFS($AB178=1,2,$AB178=2,3,$AB178=3,3,$AB178=4,3)</f>
        <v>2</v>
      </c>
      <c r="AJ178" s="81" cm="1">
        <f t="array" aca="1" ref="AJ178" ca="1">_xlfn.IFS($AB178=1,1,$AB178=2,1,$AB178=3,1,$AB178=4,2)</f>
        <v>1</v>
      </c>
      <c r="AK178" s="81" cm="1">
        <f t="array" aca="1" ref="AK178" ca="1">_xlfn.IFS(AB178=1,1,AB178=2,1,AB178=3,2,AB178=4,3)</f>
        <v>1</v>
      </c>
    </row>
    <row r="179" spans="1:37" ht="15.75" x14ac:dyDescent="0.25">
      <c r="A179" s="113">
        <v>167</v>
      </c>
      <c r="B179" s="139">
        <f t="shared" ca="1" si="22"/>
        <v>0.40230595173598549</v>
      </c>
      <c r="C179" s="139">
        <f t="shared" ca="1" si="23"/>
        <v>4.0586984809854516E-2</v>
      </c>
      <c r="D179" s="140" cm="1">
        <f t="array" aca="1" ref="D179" ca="1">_xlfn.IFS(K179=1,$D$6,K179=2,$D$7,K179=3,$D$8)</f>
        <v>0.1783676507070206</v>
      </c>
      <c r="E179" s="140" cm="1">
        <f t="array" aca="1" ref="E179" ca="1">_xlfn.IFS(K179=1,$E$6,K179=2,$E$7,K179=3,$E$8)</f>
        <v>0.21309848672785911</v>
      </c>
      <c r="F179" s="140" cm="1">
        <f t="array" aca="1" ref="F179" ca="1">_xlfn.IFS(K179=1,$F$6,K179=2,$F$7,K179=3,$F$8)</f>
        <v>0.24807740014884647</v>
      </c>
      <c r="G179" s="123">
        <f t="shared" ca="1" si="24"/>
        <v>0.20635264613368348</v>
      </c>
      <c r="H179" s="171">
        <f t="shared" ca="1" si="25"/>
        <v>0.35723817533022612</v>
      </c>
      <c r="I179" s="171">
        <f t="shared" ca="1" si="26"/>
        <v>0.48091174586757679</v>
      </c>
      <c r="J179" s="171">
        <f t="shared" ca="1" si="27"/>
        <v>0.16185007880219709</v>
      </c>
      <c r="K179" s="113">
        <f t="shared" ca="1" si="28"/>
        <v>1</v>
      </c>
      <c r="AB179" s="151">
        <f t="shared" ca="1" si="32"/>
        <v>4</v>
      </c>
      <c r="AC179" s="81">
        <f t="shared" ca="1" si="29"/>
        <v>1</v>
      </c>
      <c r="AD179" s="81">
        <f t="shared" ca="1" si="30"/>
        <v>2</v>
      </c>
      <c r="AE179" s="81">
        <f t="shared" ca="1" si="31"/>
        <v>2</v>
      </c>
      <c r="AF179" s="81" cm="1">
        <f t="array" aca="1" ref="AF179" ca="1">_xlfn.IFS($AB179=1,1,$AB179=2,1,$AB179=3,2,$AB179=4,3)</f>
        <v>3</v>
      </c>
      <c r="AG179" s="81" cm="1">
        <f t="array" aca="1" ref="AG179" ca="1">_xlfn.IFS($AB179=1,1,$AB179=2,2,$AB179=3,3,$AB179=4,3)</f>
        <v>3</v>
      </c>
      <c r="AH179" s="81" cm="1">
        <f t="array" aca="1" ref="AH179" ca="1">_xlfn.IFS($AB179=1,1,$AB179=2,2,$AB179=3,2,$AB179=4,3)</f>
        <v>3</v>
      </c>
      <c r="AI179" s="81" cm="1">
        <f t="array" aca="1" ref="AI179" ca="1">_xlfn.IFS($AB179=1,2,$AB179=2,3,$AB179=3,3,$AB179=4,3)</f>
        <v>3</v>
      </c>
      <c r="AJ179" s="81" cm="1">
        <f t="array" aca="1" ref="AJ179" ca="1">_xlfn.IFS($AB179=1,1,$AB179=2,1,$AB179=3,1,$AB179=4,2)</f>
        <v>2</v>
      </c>
      <c r="AK179" s="81" cm="1">
        <f t="array" aca="1" ref="AK179" ca="1">_xlfn.IFS(AB179=1,1,AB179=2,1,AB179=3,2,AB179=4,3)</f>
        <v>3</v>
      </c>
    </row>
    <row r="180" spans="1:37" ht="15.75" x14ac:dyDescent="0.25">
      <c r="A180" s="113">
        <v>168</v>
      </c>
      <c r="B180" s="139">
        <f t="shared" ca="1" si="22"/>
        <v>0.44289293654584</v>
      </c>
      <c r="C180" s="139">
        <f t="shared" ca="1" si="23"/>
        <v>0</v>
      </c>
      <c r="D180" s="140" cm="1">
        <f t="array" aca="1" ref="D180" ca="1">_xlfn.IFS(K180=1,$D$6,K180=2,$D$7,K180=3,$D$8)</f>
        <v>0.49615480029769293</v>
      </c>
      <c r="E180" s="140" cm="1">
        <f t="array" aca="1" ref="E180" ca="1">_xlfn.IFS(K180=1,$E$6,K180=2,$E$7,K180=3,$E$8)</f>
        <v>0.49615480029769293</v>
      </c>
      <c r="F180" s="140" cm="1">
        <f t="array" aca="1" ref="F180" ca="1">_xlfn.IFS(K180=1,$F$6,K180=2,$F$7,K180=3,$F$8)</f>
        <v>0.49615480029769293</v>
      </c>
      <c r="G180" s="123">
        <f t="shared" ca="1" si="24"/>
        <v>0.49615480029769293</v>
      </c>
      <c r="H180" s="171">
        <f t="shared" ca="1" si="25"/>
        <v>0.31036828015051737</v>
      </c>
      <c r="I180" s="171">
        <f t="shared" ca="1" si="26"/>
        <v>0.49347756660728503</v>
      </c>
      <c r="J180" s="171">
        <f t="shared" ca="1" si="27"/>
        <v>0.19615415324219745</v>
      </c>
      <c r="K180" s="113">
        <f t="shared" ca="1" si="28"/>
        <v>2</v>
      </c>
      <c r="AB180" s="151">
        <f t="shared" ca="1" si="32"/>
        <v>4</v>
      </c>
      <c r="AC180" s="81">
        <f t="shared" ca="1" si="29"/>
        <v>2</v>
      </c>
      <c r="AD180" s="81">
        <f t="shared" ca="1" si="30"/>
        <v>3</v>
      </c>
      <c r="AE180" s="81">
        <f t="shared" ca="1" si="31"/>
        <v>2</v>
      </c>
      <c r="AF180" s="81" cm="1">
        <f t="array" aca="1" ref="AF180" ca="1">_xlfn.IFS($AB180=1,1,$AB180=2,1,$AB180=3,2,$AB180=4,3)</f>
        <v>3</v>
      </c>
      <c r="AG180" s="81" cm="1">
        <f t="array" aca="1" ref="AG180" ca="1">_xlfn.IFS($AB180=1,1,$AB180=2,2,$AB180=3,3,$AB180=4,3)</f>
        <v>3</v>
      </c>
      <c r="AH180" s="81" cm="1">
        <f t="array" aca="1" ref="AH180" ca="1">_xlfn.IFS($AB180=1,1,$AB180=2,2,$AB180=3,2,$AB180=4,3)</f>
        <v>3</v>
      </c>
      <c r="AI180" s="81" cm="1">
        <f t="array" aca="1" ref="AI180" ca="1">_xlfn.IFS($AB180=1,2,$AB180=2,3,$AB180=3,3,$AB180=4,3)</f>
        <v>3</v>
      </c>
      <c r="AJ180" s="81" cm="1">
        <f t="array" aca="1" ref="AJ180" ca="1">_xlfn.IFS($AB180=1,1,$AB180=2,1,$AB180=3,1,$AB180=4,2)</f>
        <v>2</v>
      </c>
      <c r="AK180" s="81" cm="1">
        <f t="array" aca="1" ref="AK180" ca="1">_xlfn.IFS(AB180=1,1,AB180=2,1,AB180=3,2,AB180=4,3)</f>
        <v>3</v>
      </c>
    </row>
    <row r="181" spans="1:37" ht="15.75" x14ac:dyDescent="0.25">
      <c r="A181" s="113">
        <v>169</v>
      </c>
      <c r="B181" s="139">
        <f t="shared" ca="1" si="22"/>
        <v>0.44289293654584</v>
      </c>
      <c r="C181" s="139">
        <f t="shared" ca="1" si="23"/>
        <v>4.1096364681916991E-2</v>
      </c>
      <c r="D181" s="140" cm="1">
        <f t="array" aca="1" ref="D181" ca="1">_xlfn.IFS(K181=1,$D$6,K181=2,$D$7,K181=3,$D$8)</f>
        <v>0.1783676507070206</v>
      </c>
      <c r="E181" s="140" cm="1">
        <f t="array" aca="1" ref="E181" ca="1">_xlfn.IFS(K181=1,$E$6,K181=2,$E$7,K181=3,$E$8)</f>
        <v>0.21309848672785911</v>
      </c>
      <c r="F181" s="140" cm="1">
        <f t="array" aca="1" ref="F181" ca="1">_xlfn.IFS(K181=1,$F$6,K181=2,$F$7,K181=3,$F$8)</f>
        <v>0.24807740014884647</v>
      </c>
      <c r="G181" s="123">
        <f t="shared" ca="1" si="24"/>
        <v>0.2091803960273077</v>
      </c>
      <c r="H181" s="171">
        <f t="shared" ca="1" si="25"/>
        <v>0.31036828015051737</v>
      </c>
      <c r="I181" s="171">
        <f t="shared" ca="1" si="26"/>
        <v>0.49347756660728503</v>
      </c>
      <c r="J181" s="171">
        <f t="shared" ca="1" si="27"/>
        <v>0.19615415324219745</v>
      </c>
      <c r="K181" s="113">
        <f t="shared" ca="1" si="28"/>
        <v>1</v>
      </c>
      <c r="AB181" s="151">
        <f t="shared" ca="1" si="32"/>
        <v>2</v>
      </c>
      <c r="AC181" s="81">
        <f t="shared" ca="1" si="29"/>
        <v>1</v>
      </c>
      <c r="AD181" s="81">
        <f t="shared" ca="1" si="30"/>
        <v>3</v>
      </c>
      <c r="AE181" s="81">
        <f t="shared" ca="1" si="31"/>
        <v>2</v>
      </c>
      <c r="AF181" s="81" cm="1">
        <f t="array" aca="1" ref="AF181" ca="1">_xlfn.IFS($AB181=1,1,$AB181=2,1,$AB181=3,2,$AB181=4,3)</f>
        <v>1</v>
      </c>
      <c r="AG181" s="81" cm="1">
        <f t="array" aca="1" ref="AG181" ca="1">_xlfn.IFS($AB181=1,1,$AB181=2,2,$AB181=3,3,$AB181=4,3)</f>
        <v>2</v>
      </c>
      <c r="AH181" s="81" cm="1">
        <f t="array" aca="1" ref="AH181" ca="1">_xlfn.IFS($AB181=1,1,$AB181=2,2,$AB181=3,2,$AB181=4,3)</f>
        <v>2</v>
      </c>
      <c r="AI181" s="81" cm="1">
        <f t="array" aca="1" ref="AI181" ca="1">_xlfn.IFS($AB181=1,2,$AB181=2,3,$AB181=3,3,$AB181=4,3)</f>
        <v>3</v>
      </c>
      <c r="AJ181" s="81" cm="1">
        <f t="array" aca="1" ref="AJ181" ca="1">_xlfn.IFS($AB181=1,1,$AB181=2,1,$AB181=3,1,$AB181=4,2)</f>
        <v>1</v>
      </c>
      <c r="AK181" s="81" cm="1">
        <f t="array" aca="1" ref="AK181" ca="1">_xlfn.IFS(AB181=1,1,AB181=2,1,AB181=3,2,AB181=4,3)</f>
        <v>1</v>
      </c>
    </row>
    <row r="182" spans="1:37" ht="15.75" x14ac:dyDescent="0.25">
      <c r="A182" s="113">
        <v>170</v>
      </c>
      <c r="B182" s="139">
        <f t="shared" ca="1" si="22"/>
        <v>0.48398930122775696</v>
      </c>
      <c r="C182" s="139">
        <f t="shared" ca="1" si="23"/>
        <v>-3.6014655672438903E-2</v>
      </c>
      <c r="D182" s="140" cm="1">
        <f t="array" aca="1" ref="D182" ca="1">_xlfn.IFS(K182=1,$D$6,K182=2,$D$7,K182=3,$D$8)</f>
        <v>1</v>
      </c>
      <c r="E182" s="140" cm="1">
        <f t="array" aca="1" ref="E182" ca="1">_xlfn.IFS(K182=1,$E$6,K182=2,$E$7,K182=3,$E$8)</f>
        <v>0.87224013892334418</v>
      </c>
      <c r="F182" s="140" cm="1">
        <f t="array" aca="1" ref="F182" ca="1">_xlfn.IFS(K182=1,$F$6,K182=2,$F$7,K182=3,$F$8)</f>
        <v>0.74423220044653937</v>
      </c>
      <c r="G182" s="123">
        <f t="shared" ca="1" si="24"/>
        <v>0.88678345849777773</v>
      </c>
      <c r="H182" s="171">
        <f t="shared" ca="1" si="25"/>
        <v>0.26626704124741857</v>
      </c>
      <c r="I182" s="171">
        <f t="shared" ca="1" si="26"/>
        <v>0.49948731504964899</v>
      </c>
      <c r="J182" s="171">
        <f t="shared" ca="1" si="27"/>
        <v>0.23424564370293247</v>
      </c>
      <c r="K182" s="113">
        <f t="shared" ca="1" si="28"/>
        <v>3</v>
      </c>
      <c r="AB182" s="151">
        <f t="shared" ca="1" si="32"/>
        <v>1</v>
      </c>
      <c r="AC182" s="81">
        <f t="shared" ca="1" si="29"/>
        <v>3</v>
      </c>
      <c r="AD182" s="81">
        <f t="shared" ca="1" si="30"/>
        <v>2</v>
      </c>
      <c r="AE182" s="81">
        <f t="shared" ca="1" si="31"/>
        <v>1</v>
      </c>
      <c r="AF182" s="81" cm="1">
        <f t="array" aca="1" ref="AF182" ca="1">_xlfn.IFS($AB182=1,1,$AB182=2,1,$AB182=3,2,$AB182=4,3)</f>
        <v>1</v>
      </c>
      <c r="AG182" s="81" cm="1">
        <f t="array" aca="1" ref="AG182" ca="1">_xlfn.IFS($AB182=1,1,$AB182=2,2,$AB182=3,3,$AB182=4,3)</f>
        <v>1</v>
      </c>
      <c r="AH182" s="81" cm="1">
        <f t="array" aca="1" ref="AH182" ca="1">_xlfn.IFS($AB182=1,1,$AB182=2,2,$AB182=3,2,$AB182=4,3)</f>
        <v>1</v>
      </c>
      <c r="AI182" s="81" cm="1">
        <f t="array" aca="1" ref="AI182" ca="1">_xlfn.IFS($AB182=1,2,$AB182=2,3,$AB182=3,3,$AB182=4,3)</f>
        <v>2</v>
      </c>
      <c r="AJ182" s="81" cm="1">
        <f t="array" aca="1" ref="AJ182" ca="1">_xlfn.IFS($AB182=1,1,$AB182=2,1,$AB182=3,1,$AB182=4,2)</f>
        <v>1</v>
      </c>
      <c r="AK182" s="81" cm="1">
        <f t="array" aca="1" ref="AK182" ca="1">_xlfn.IFS(AB182=1,1,AB182=2,1,AB182=3,2,AB182=4,3)</f>
        <v>1</v>
      </c>
    </row>
    <row r="183" spans="1:37" ht="15.75" x14ac:dyDescent="0.25">
      <c r="A183" s="113">
        <v>171</v>
      </c>
      <c r="B183" s="139">
        <f t="shared" ca="1" si="22"/>
        <v>0.44797464555531807</v>
      </c>
      <c r="C183" s="139">
        <f t="shared" ca="1" si="23"/>
        <v>0</v>
      </c>
      <c r="D183" s="140" cm="1">
        <f t="array" aca="1" ref="D183" ca="1">_xlfn.IFS(K183=1,$D$6,K183=2,$D$7,K183=3,$D$8)</f>
        <v>0.49615480029769293</v>
      </c>
      <c r="E183" s="140" cm="1">
        <f t="array" aca="1" ref="E183" ca="1">_xlfn.IFS(K183=1,$E$6,K183=2,$E$7,K183=3,$E$8)</f>
        <v>0.49615480029769293</v>
      </c>
      <c r="F183" s="140" cm="1">
        <f t="array" aca="1" ref="F183" ca="1">_xlfn.IFS(K183=1,$F$6,K183=2,$F$7,K183=3,$F$8)</f>
        <v>0.49615480029769293</v>
      </c>
      <c r="G183" s="123">
        <f t="shared" ca="1" si="24"/>
        <v>0.49615480029769288</v>
      </c>
      <c r="H183" s="171">
        <f t="shared" ca="1" si="25"/>
        <v>0.30473199194977674</v>
      </c>
      <c r="I183" s="171">
        <f t="shared" ca="1" si="26"/>
        <v>0.49458672498981043</v>
      </c>
      <c r="J183" s="171">
        <f t="shared" ca="1" si="27"/>
        <v>0.20068128306041286</v>
      </c>
      <c r="K183" s="113">
        <f t="shared" ca="1" si="28"/>
        <v>2</v>
      </c>
      <c r="AB183" s="151">
        <f t="shared" ca="1" si="32"/>
        <v>1</v>
      </c>
      <c r="AC183" s="81">
        <f t="shared" ca="1" si="29"/>
        <v>2</v>
      </c>
      <c r="AD183" s="81">
        <f t="shared" ca="1" si="30"/>
        <v>2</v>
      </c>
      <c r="AE183" s="81">
        <f t="shared" ca="1" si="31"/>
        <v>1</v>
      </c>
      <c r="AF183" s="81" cm="1">
        <f t="array" aca="1" ref="AF183" ca="1">_xlfn.IFS($AB183=1,1,$AB183=2,1,$AB183=3,2,$AB183=4,3)</f>
        <v>1</v>
      </c>
      <c r="AG183" s="81" cm="1">
        <f t="array" aca="1" ref="AG183" ca="1">_xlfn.IFS($AB183=1,1,$AB183=2,2,$AB183=3,3,$AB183=4,3)</f>
        <v>1</v>
      </c>
      <c r="AH183" s="81" cm="1">
        <f t="array" aca="1" ref="AH183" ca="1">_xlfn.IFS($AB183=1,1,$AB183=2,2,$AB183=3,2,$AB183=4,3)</f>
        <v>1</v>
      </c>
      <c r="AI183" s="81" cm="1">
        <f t="array" aca="1" ref="AI183" ca="1">_xlfn.IFS($AB183=1,2,$AB183=2,3,$AB183=3,3,$AB183=4,3)</f>
        <v>2</v>
      </c>
      <c r="AJ183" s="81" cm="1">
        <f t="array" aca="1" ref="AJ183" ca="1">_xlfn.IFS($AB183=1,1,$AB183=2,1,$AB183=3,1,$AB183=4,2)</f>
        <v>1</v>
      </c>
      <c r="AK183" s="81" cm="1">
        <f t="array" aca="1" ref="AK183" ca="1">_xlfn.IFS(AB183=1,1,AB183=2,1,AB183=3,2,AB183=4,3)</f>
        <v>1</v>
      </c>
    </row>
    <row r="184" spans="1:37" ht="15.75" x14ac:dyDescent="0.25">
      <c r="A184" s="113">
        <v>172</v>
      </c>
      <c r="B184" s="139">
        <f t="shared" ca="1" si="22"/>
        <v>0.44797464555531807</v>
      </c>
      <c r="C184" s="139">
        <f t="shared" ca="1" si="23"/>
        <v>-3.57111511786962E-2</v>
      </c>
      <c r="D184" s="140" cm="1">
        <f t="array" aca="1" ref="D184" ca="1">_xlfn.IFS(K184=1,$D$6,K184=2,$D$7,K184=3,$D$8)</f>
        <v>1</v>
      </c>
      <c r="E184" s="140" cm="1">
        <f t="array" aca="1" ref="E184" ca="1">_xlfn.IFS(K184=1,$E$6,K184=2,$E$7,K184=3,$E$8)</f>
        <v>0.87224013892334418</v>
      </c>
      <c r="F184" s="140" cm="1">
        <f t="array" aca="1" ref="F184" ca="1">_xlfn.IFS(K184=1,$F$6,K184=2,$F$7,K184=3,$F$8)</f>
        <v>0.74423220044653937</v>
      </c>
      <c r="G184" s="123">
        <f t="shared" ca="1" si="24"/>
        <v>0.88548385854501666</v>
      </c>
      <c r="H184" s="171">
        <f t="shared" ca="1" si="25"/>
        <v>0.30473199194977674</v>
      </c>
      <c r="I184" s="171">
        <f t="shared" ca="1" si="26"/>
        <v>0.49458672498981043</v>
      </c>
      <c r="J184" s="171">
        <f t="shared" ca="1" si="27"/>
        <v>0.20068128306041286</v>
      </c>
      <c r="K184" s="113">
        <f t="shared" ca="1" si="28"/>
        <v>3</v>
      </c>
      <c r="AB184" s="151">
        <f t="shared" ca="1" si="32"/>
        <v>2</v>
      </c>
      <c r="AC184" s="81">
        <f t="shared" ca="1" si="29"/>
        <v>3</v>
      </c>
      <c r="AD184" s="81">
        <f t="shared" ca="1" si="30"/>
        <v>3</v>
      </c>
      <c r="AE184" s="81">
        <f t="shared" ca="1" si="31"/>
        <v>2</v>
      </c>
      <c r="AF184" s="81" cm="1">
        <f t="array" aca="1" ref="AF184" ca="1">_xlfn.IFS($AB184=1,1,$AB184=2,1,$AB184=3,2,$AB184=4,3)</f>
        <v>1</v>
      </c>
      <c r="AG184" s="81" cm="1">
        <f t="array" aca="1" ref="AG184" ca="1">_xlfn.IFS($AB184=1,1,$AB184=2,2,$AB184=3,3,$AB184=4,3)</f>
        <v>2</v>
      </c>
      <c r="AH184" s="81" cm="1">
        <f t="array" aca="1" ref="AH184" ca="1">_xlfn.IFS($AB184=1,1,$AB184=2,2,$AB184=3,2,$AB184=4,3)</f>
        <v>2</v>
      </c>
      <c r="AI184" s="81" cm="1">
        <f t="array" aca="1" ref="AI184" ca="1">_xlfn.IFS($AB184=1,2,$AB184=2,3,$AB184=3,3,$AB184=4,3)</f>
        <v>3</v>
      </c>
      <c r="AJ184" s="81" cm="1">
        <f t="array" aca="1" ref="AJ184" ca="1">_xlfn.IFS($AB184=1,1,$AB184=2,1,$AB184=3,1,$AB184=4,2)</f>
        <v>1</v>
      </c>
      <c r="AK184" s="81" cm="1">
        <f t="array" aca="1" ref="AK184" ca="1">_xlfn.IFS(AB184=1,1,AB184=2,1,AB184=3,2,AB184=4,3)</f>
        <v>1</v>
      </c>
    </row>
    <row r="185" spans="1:37" ht="15.75" x14ac:dyDescent="0.25">
      <c r="A185" s="113">
        <v>173</v>
      </c>
      <c r="B185" s="139">
        <f t="shared" ca="1" si="22"/>
        <v>0.41226349437662185</v>
      </c>
      <c r="C185" s="139">
        <f t="shared" ca="1" si="23"/>
        <v>-3.498797820683397E-2</v>
      </c>
      <c r="D185" s="140" cm="1">
        <f t="array" aca="1" ref="D185" ca="1">_xlfn.IFS(K185=1,$D$6,K185=2,$D$7,K185=3,$D$8)</f>
        <v>1</v>
      </c>
      <c r="E185" s="140" cm="1">
        <f t="array" aca="1" ref="E185" ca="1">_xlfn.IFS(K185=1,$E$6,K185=2,$E$7,K185=3,$E$8)</f>
        <v>0.87224013892334418</v>
      </c>
      <c r="F185" s="140" cm="1">
        <f t="array" aca="1" ref="F185" ca="1">_xlfn.IFS(K185=1,$F$6,K185=2,$F$7,K185=3,$F$8)</f>
        <v>0.74423220044653937</v>
      </c>
      <c r="G185" s="123">
        <f t="shared" ca="1" si="24"/>
        <v>0.88548385854501666</v>
      </c>
      <c r="H185" s="171">
        <f t="shared" ca="1" si="25"/>
        <v>0.34543420004237912</v>
      </c>
      <c r="I185" s="171">
        <f t="shared" ca="1" si="26"/>
        <v>0.48460461116199782</v>
      </c>
      <c r="J185" s="171">
        <f t="shared" ca="1" si="27"/>
        <v>0.16996118879562291</v>
      </c>
      <c r="K185" s="113">
        <f t="shared" ca="1" si="28"/>
        <v>3</v>
      </c>
      <c r="AB185" s="151">
        <f t="shared" ca="1" si="32"/>
        <v>4</v>
      </c>
      <c r="AC185" s="81">
        <f t="shared" ca="1" si="29"/>
        <v>3</v>
      </c>
      <c r="AD185" s="81">
        <f t="shared" ca="1" si="30"/>
        <v>2</v>
      </c>
      <c r="AE185" s="81">
        <f t="shared" ca="1" si="31"/>
        <v>2</v>
      </c>
      <c r="AF185" s="81" cm="1">
        <f t="array" aca="1" ref="AF185" ca="1">_xlfn.IFS($AB185=1,1,$AB185=2,1,$AB185=3,2,$AB185=4,3)</f>
        <v>3</v>
      </c>
      <c r="AG185" s="81" cm="1">
        <f t="array" aca="1" ref="AG185" ca="1">_xlfn.IFS($AB185=1,1,$AB185=2,2,$AB185=3,3,$AB185=4,3)</f>
        <v>3</v>
      </c>
      <c r="AH185" s="81" cm="1">
        <f t="array" aca="1" ref="AH185" ca="1">_xlfn.IFS($AB185=1,1,$AB185=2,2,$AB185=3,2,$AB185=4,3)</f>
        <v>3</v>
      </c>
      <c r="AI185" s="81" cm="1">
        <f t="array" aca="1" ref="AI185" ca="1">_xlfn.IFS($AB185=1,2,$AB185=2,3,$AB185=3,3,$AB185=4,3)</f>
        <v>3</v>
      </c>
      <c r="AJ185" s="81" cm="1">
        <f t="array" aca="1" ref="AJ185" ca="1">_xlfn.IFS($AB185=1,1,$AB185=2,1,$AB185=3,1,$AB185=4,2)</f>
        <v>2</v>
      </c>
      <c r="AK185" s="81" cm="1">
        <f t="array" aca="1" ref="AK185" ca="1">_xlfn.IFS(AB185=1,1,AB185=2,1,AB185=3,2,AB185=4,3)</f>
        <v>3</v>
      </c>
    </row>
    <row r="186" spans="1:37" ht="15.75" x14ac:dyDescent="0.25">
      <c r="A186" s="113">
        <v>174</v>
      </c>
      <c r="B186" s="139">
        <f t="shared" ca="1" si="22"/>
        <v>0.37727551616978788</v>
      </c>
      <c r="C186" s="139">
        <f t="shared" ca="1" si="23"/>
        <v>-3.357609487739345E-2</v>
      </c>
      <c r="D186" s="140" cm="1">
        <f t="array" aca="1" ref="D186" ca="1">_xlfn.IFS(K186=1,$D$6,K186=2,$D$7,K186=3,$D$8)</f>
        <v>1</v>
      </c>
      <c r="E186" s="140" cm="1">
        <f t="array" aca="1" ref="E186" ca="1">_xlfn.IFS(K186=1,$E$6,K186=2,$E$7,K186=3,$E$8)</f>
        <v>0.87224013892334418</v>
      </c>
      <c r="F186" s="140" cm="1">
        <f t="array" aca="1" ref="F186" ca="1">_xlfn.IFS(K186=1,$F$6,K186=2,$F$7,K186=3,$F$8)</f>
        <v>0.74423220044653937</v>
      </c>
      <c r="G186" s="123">
        <f t="shared" ca="1" si="24"/>
        <v>0.89461638293308943</v>
      </c>
      <c r="H186" s="171">
        <f t="shared" ca="1" si="25"/>
        <v>0.38778578276160419</v>
      </c>
      <c r="I186" s="171">
        <f t="shared" ca="1" si="26"/>
        <v>0.46987740213721607</v>
      </c>
      <c r="J186" s="171">
        <f t="shared" ca="1" si="27"/>
        <v>0.14233681510117988</v>
      </c>
      <c r="K186" s="113">
        <f t="shared" ca="1" si="28"/>
        <v>3</v>
      </c>
      <c r="AB186" s="151">
        <f t="shared" ca="1" si="32"/>
        <v>3</v>
      </c>
      <c r="AC186" s="81">
        <f t="shared" ca="1" si="29"/>
        <v>3</v>
      </c>
      <c r="AD186" s="81">
        <f t="shared" ca="1" si="30"/>
        <v>2</v>
      </c>
      <c r="AE186" s="81">
        <f t="shared" ca="1" si="31"/>
        <v>1</v>
      </c>
      <c r="AF186" s="81" cm="1">
        <f t="array" aca="1" ref="AF186" ca="1">_xlfn.IFS($AB186=1,1,$AB186=2,1,$AB186=3,2,$AB186=4,3)</f>
        <v>2</v>
      </c>
      <c r="AG186" s="81" cm="1">
        <f t="array" aca="1" ref="AG186" ca="1">_xlfn.IFS($AB186=1,1,$AB186=2,2,$AB186=3,3,$AB186=4,3)</f>
        <v>3</v>
      </c>
      <c r="AH186" s="81" cm="1">
        <f t="array" aca="1" ref="AH186" ca="1">_xlfn.IFS($AB186=1,1,$AB186=2,2,$AB186=3,2,$AB186=4,3)</f>
        <v>2</v>
      </c>
      <c r="AI186" s="81" cm="1">
        <f t="array" aca="1" ref="AI186" ca="1">_xlfn.IFS($AB186=1,2,$AB186=2,3,$AB186=3,3,$AB186=4,3)</f>
        <v>3</v>
      </c>
      <c r="AJ186" s="81" cm="1">
        <f t="array" aca="1" ref="AJ186" ca="1">_xlfn.IFS($AB186=1,1,$AB186=2,1,$AB186=3,1,$AB186=4,2)</f>
        <v>1</v>
      </c>
      <c r="AK186" s="81" cm="1">
        <f t="array" aca="1" ref="AK186" ca="1">_xlfn.IFS(AB186=1,1,AB186=2,1,AB186=3,2,AB186=4,3)</f>
        <v>2</v>
      </c>
    </row>
    <row r="187" spans="1:37" ht="15.75" x14ac:dyDescent="0.25">
      <c r="A187" s="113">
        <v>175</v>
      </c>
      <c r="B187" s="139">
        <f t="shared" ca="1" si="22"/>
        <v>0.34369942129239445</v>
      </c>
      <c r="C187" s="139">
        <f t="shared" ca="1" si="23"/>
        <v>3.8382800630163763E-2</v>
      </c>
      <c r="D187" s="140" cm="1">
        <f t="array" aca="1" ref="D187" ca="1">_xlfn.IFS(K187=1,$D$6,K187=2,$D$7,K187=3,$D$8)</f>
        <v>0.1783676507070206</v>
      </c>
      <c r="E187" s="140" cm="1">
        <f t="array" aca="1" ref="E187" ca="1">_xlfn.IFS(K187=1,$E$6,K187=2,$E$7,K187=3,$E$8)</f>
        <v>0.21309848672785911</v>
      </c>
      <c r="F187" s="140" cm="1">
        <f t="array" aca="1" ref="F187" ca="1">_xlfn.IFS(K187=1,$F$6,K187=2,$F$7,K187=3,$F$8)</f>
        <v>0.24807740014884647</v>
      </c>
      <c r="G187" s="123">
        <f t="shared" ca="1" si="24"/>
        <v>0.20460914942759661</v>
      </c>
      <c r="H187" s="171">
        <f t="shared" ca="1" si="25"/>
        <v>0.4307304496119379</v>
      </c>
      <c r="I187" s="171">
        <f t="shared" ca="1" si="26"/>
        <v>0.45114025819133519</v>
      </c>
      <c r="J187" s="171">
        <f t="shared" ca="1" si="27"/>
        <v>0.11812929219672684</v>
      </c>
      <c r="K187" s="113">
        <f t="shared" ca="1" si="28"/>
        <v>1</v>
      </c>
      <c r="AB187" s="151">
        <f t="shared" ca="1" si="32"/>
        <v>1</v>
      </c>
      <c r="AC187" s="81">
        <f t="shared" ca="1" si="29"/>
        <v>1</v>
      </c>
      <c r="AD187" s="81">
        <f t="shared" ca="1" si="30"/>
        <v>3</v>
      </c>
      <c r="AE187" s="81">
        <f t="shared" ca="1" si="31"/>
        <v>1</v>
      </c>
      <c r="AF187" s="81" cm="1">
        <f t="array" aca="1" ref="AF187" ca="1">_xlfn.IFS($AB187=1,1,$AB187=2,1,$AB187=3,2,$AB187=4,3)</f>
        <v>1</v>
      </c>
      <c r="AG187" s="81" cm="1">
        <f t="array" aca="1" ref="AG187" ca="1">_xlfn.IFS($AB187=1,1,$AB187=2,2,$AB187=3,3,$AB187=4,3)</f>
        <v>1</v>
      </c>
      <c r="AH187" s="81" cm="1">
        <f t="array" aca="1" ref="AH187" ca="1">_xlfn.IFS($AB187=1,1,$AB187=2,2,$AB187=3,2,$AB187=4,3)</f>
        <v>1</v>
      </c>
      <c r="AI187" s="81" cm="1">
        <f t="array" aca="1" ref="AI187" ca="1">_xlfn.IFS($AB187=1,2,$AB187=2,3,$AB187=3,3,$AB187=4,3)</f>
        <v>2</v>
      </c>
      <c r="AJ187" s="81" cm="1">
        <f t="array" aca="1" ref="AJ187" ca="1">_xlfn.IFS($AB187=1,1,$AB187=2,1,$AB187=3,1,$AB187=4,2)</f>
        <v>1</v>
      </c>
      <c r="AK187" s="81" cm="1">
        <f t="array" aca="1" ref="AK187" ca="1">_xlfn.IFS(AB187=1,1,AB187=2,1,AB187=3,2,AB187=4,3)</f>
        <v>1</v>
      </c>
    </row>
    <row r="188" spans="1:37" ht="15.75" x14ac:dyDescent="0.25">
      <c r="A188" s="113">
        <v>176</v>
      </c>
      <c r="B188" s="139">
        <f t="shared" ca="1" si="22"/>
        <v>0.3820822219225582</v>
      </c>
      <c r="C188" s="139">
        <f t="shared" ca="1" si="23"/>
        <v>-3.3093171388886178E-2</v>
      </c>
      <c r="D188" s="140" cm="1">
        <f t="array" aca="1" ref="D188" ca="1">_xlfn.IFS(K188=1,$D$6,K188=2,$D$7,K188=3,$D$8)</f>
        <v>1</v>
      </c>
      <c r="E188" s="140" cm="1">
        <f t="array" aca="1" ref="E188" ca="1">_xlfn.IFS(K188=1,$E$6,K188=2,$E$7,K188=3,$E$8)</f>
        <v>0.87224013892334418</v>
      </c>
      <c r="F188" s="140" cm="1">
        <f t="array" aca="1" ref="F188" ca="1">_xlfn.IFS(K188=1,$F$6,K188=2,$F$7,K188=3,$F$8)</f>
        <v>0.74423220044653937</v>
      </c>
      <c r="G188" s="123">
        <f t="shared" ca="1" si="24"/>
        <v>0.91214871415942367</v>
      </c>
      <c r="H188" s="171">
        <f t="shared" ca="1" si="25"/>
        <v>0.38182238046416267</v>
      </c>
      <c r="I188" s="171">
        <f t="shared" ca="1" si="26"/>
        <v>0.47219079522655844</v>
      </c>
      <c r="J188" s="171">
        <f t="shared" ca="1" si="27"/>
        <v>0.14598682430927901</v>
      </c>
      <c r="K188" s="113">
        <f t="shared" ca="1" si="28"/>
        <v>3</v>
      </c>
      <c r="AB188" s="151">
        <f t="shared" ca="1" si="32"/>
        <v>4</v>
      </c>
      <c r="AC188" s="81">
        <f t="shared" ca="1" si="29"/>
        <v>3</v>
      </c>
      <c r="AD188" s="81">
        <f t="shared" ca="1" si="30"/>
        <v>3</v>
      </c>
      <c r="AE188" s="81">
        <f t="shared" ca="1" si="31"/>
        <v>2</v>
      </c>
      <c r="AF188" s="81" cm="1">
        <f t="array" aca="1" ref="AF188" ca="1">_xlfn.IFS($AB188=1,1,$AB188=2,1,$AB188=3,2,$AB188=4,3)</f>
        <v>3</v>
      </c>
      <c r="AG188" s="81" cm="1">
        <f t="array" aca="1" ref="AG188" ca="1">_xlfn.IFS($AB188=1,1,$AB188=2,2,$AB188=3,3,$AB188=4,3)</f>
        <v>3</v>
      </c>
      <c r="AH188" s="81" cm="1">
        <f t="array" aca="1" ref="AH188" ca="1">_xlfn.IFS($AB188=1,1,$AB188=2,2,$AB188=3,2,$AB188=4,3)</f>
        <v>3</v>
      </c>
      <c r="AI188" s="81" cm="1">
        <f t="array" aca="1" ref="AI188" ca="1">_xlfn.IFS($AB188=1,2,$AB188=2,3,$AB188=3,3,$AB188=4,3)</f>
        <v>3</v>
      </c>
      <c r="AJ188" s="81" cm="1">
        <f t="array" aca="1" ref="AJ188" ca="1">_xlfn.IFS($AB188=1,1,$AB188=2,1,$AB188=3,1,$AB188=4,2)</f>
        <v>2</v>
      </c>
      <c r="AK188" s="81" cm="1">
        <f t="array" aca="1" ref="AK188" ca="1">_xlfn.IFS(AB188=1,1,AB188=2,1,AB188=3,2,AB188=4,3)</f>
        <v>3</v>
      </c>
    </row>
    <row r="189" spans="1:37" ht="15.75" x14ac:dyDescent="0.25">
      <c r="A189" s="113">
        <v>177</v>
      </c>
      <c r="B189" s="139">
        <f t="shared" ca="1" si="22"/>
        <v>0.34898905053367202</v>
      </c>
      <c r="C189" s="139">
        <f t="shared" ca="1" si="23"/>
        <v>-3.219002298904429E-2</v>
      </c>
      <c r="D189" s="140" cm="1">
        <f t="array" aca="1" ref="D189" ca="1">_xlfn.IFS(K189=1,$D$6,K189=2,$D$7,K189=3,$D$8)</f>
        <v>1</v>
      </c>
      <c r="E189" s="140" cm="1">
        <f t="array" aca="1" ref="E189" ca="1">_xlfn.IFS(K189=1,$E$6,K189=2,$E$7,K189=3,$E$8)</f>
        <v>0.87224013892334418</v>
      </c>
      <c r="F189" s="140" cm="1">
        <f t="array" aca="1" ref="F189" ca="1">_xlfn.IFS(K189=1,$F$6,K189=2,$F$7,K189=3,$F$8)</f>
        <v>0.74423220044653937</v>
      </c>
      <c r="G189" s="123">
        <f t="shared" ca="1" si="24"/>
        <v>0.90233424078279734</v>
      </c>
      <c r="H189" s="171">
        <f t="shared" ca="1" si="25"/>
        <v>0.42381525632504985</v>
      </c>
      <c r="I189" s="171">
        <f t="shared" ca="1" si="26"/>
        <v>0.45439138628255626</v>
      </c>
      <c r="J189" s="171">
        <f t="shared" ca="1" si="27"/>
        <v>0.12179335739239389</v>
      </c>
      <c r="K189" s="113">
        <f t="shared" ca="1" si="28"/>
        <v>3</v>
      </c>
      <c r="AB189" s="151">
        <f t="shared" ca="1" si="32"/>
        <v>1</v>
      </c>
      <c r="AC189" s="81">
        <f t="shared" ca="1" si="29"/>
        <v>3</v>
      </c>
      <c r="AD189" s="81">
        <f t="shared" ca="1" si="30"/>
        <v>3</v>
      </c>
      <c r="AE189" s="81">
        <f t="shared" ca="1" si="31"/>
        <v>2</v>
      </c>
      <c r="AF189" s="81" cm="1">
        <f t="array" aca="1" ref="AF189" ca="1">_xlfn.IFS($AB189=1,1,$AB189=2,1,$AB189=3,2,$AB189=4,3)</f>
        <v>1</v>
      </c>
      <c r="AG189" s="81" cm="1">
        <f t="array" aca="1" ref="AG189" ca="1">_xlfn.IFS($AB189=1,1,$AB189=2,2,$AB189=3,3,$AB189=4,3)</f>
        <v>1</v>
      </c>
      <c r="AH189" s="81" cm="1">
        <f t="array" aca="1" ref="AH189" ca="1">_xlfn.IFS($AB189=1,1,$AB189=2,2,$AB189=3,2,$AB189=4,3)</f>
        <v>1</v>
      </c>
      <c r="AI189" s="81" cm="1">
        <f t="array" aca="1" ref="AI189" ca="1">_xlfn.IFS($AB189=1,2,$AB189=2,3,$AB189=3,3,$AB189=4,3)</f>
        <v>2</v>
      </c>
      <c r="AJ189" s="81" cm="1">
        <f t="array" aca="1" ref="AJ189" ca="1">_xlfn.IFS($AB189=1,1,$AB189=2,1,$AB189=3,1,$AB189=4,2)</f>
        <v>1</v>
      </c>
      <c r="AK189" s="81" cm="1">
        <f t="array" aca="1" ref="AK189" ca="1">_xlfn.IFS(AB189=1,1,AB189=2,1,AB189=3,2,AB189=4,3)</f>
        <v>1</v>
      </c>
    </row>
    <row r="190" spans="1:37" ht="15.75" x14ac:dyDescent="0.25">
      <c r="A190" s="113">
        <v>178</v>
      </c>
      <c r="B190" s="139">
        <f t="shared" ca="1" si="22"/>
        <v>0.31679902754462774</v>
      </c>
      <c r="C190" s="139">
        <f t="shared" ca="1" si="23"/>
        <v>3.7179681439084282E-2</v>
      </c>
      <c r="D190" s="140" cm="1">
        <f t="array" aca="1" ref="D190" ca="1">_xlfn.IFS(K190=1,$D$6,K190=2,$D$7,K190=3,$D$8)</f>
        <v>0.1783676507070206</v>
      </c>
      <c r="E190" s="140" cm="1">
        <f t="array" aca="1" ref="E190" ca="1">_xlfn.IFS(K190=1,$E$6,K190=2,$E$7,K190=3,$E$8)</f>
        <v>0.21309848672785911</v>
      </c>
      <c r="F190" s="140" cm="1">
        <f t="array" aca="1" ref="F190" ca="1">_xlfn.IFS(K190=1,$F$6,K190=2,$F$7,K190=3,$F$8)</f>
        <v>0.24807740014884647</v>
      </c>
      <c r="G190" s="123">
        <f t="shared" ca="1" si="24"/>
        <v>0.20263922786078409</v>
      </c>
      <c r="H190" s="171">
        <f t="shared" ca="1" si="25"/>
        <v>0.4667635687639663</v>
      </c>
      <c r="I190" s="171">
        <f t="shared" ca="1" si="26"/>
        <v>0.43287480738281187</v>
      </c>
      <c r="J190" s="171">
        <f t="shared" ca="1" si="27"/>
        <v>0.10036162385322181</v>
      </c>
      <c r="K190" s="113">
        <f t="shared" ca="1" si="28"/>
        <v>1</v>
      </c>
      <c r="AB190" s="151">
        <f t="shared" ca="1" si="32"/>
        <v>2</v>
      </c>
      <c r="AC190" s="81">
        <f t="shared" ca="1" si="29"/>
        <v>1</v>
      </c>
      <c r="AD190" s="81">
        <f t="shared" ca="1" si="30"/>
        <v>2</v>
      </c>
      <c r="AE190" s="81">
        <f t="shared" ca="1" si="31"/>
        <v>1</v>
      </c>
      <c r="AF190" s="81" cm="1">
        <f t="array" aca="1" ref="AF190" ca="1">_xlfn.IFS($AB190=1,1,$AB190=2,1,$AB190=3,2,$AB190=4,3)</f>
        <v>1</v>
      </c>
      <c r="AG190" s="81" cm="1">
        <f t="array" aca="1" ref="AG190" ca="1">_xlfn.IFS($AB190=1,1,$AB190=2,2,$AB190=3,3,$AB190=4,3)</f>
        <v>2</v>
      </c>
      <c r="AH190" s="81" cm="1">
        <f t="array" aca="1" ref="AH190" ca="1">_xlfn.IFS($AB190=1,1,$AB190=2,2,$AB190=3,2,$AB190=4,3)</f>
        <v>2</v>
      </c>
      <c r="AI190" s="81" cm="1">
        <f t="array" aca="1" ref="AI190" ca="1">_xlfn.IFS($AB190=1,2,$AB190=2,3,$AB190=3,3,$AB190=4,3)</f>
        <v>3</v>
      </c>
      <c r="AJ190" s="81" cm="1">
        <f t="array" aca="1" ref="AJ190" ca="1">_xlfn.IFS($AB190=1,1,$AB190=2,1,$AB190=3,1,$AB190=4,2)</f>
        <v>1</v>
      </c>
      <c r="AK190" s="81" cm="1">
        <f t="array" aca="1" ref="AK190" ca="1">_xlfn.IFS(AB190=1,1,AB190=2,1,AB190=3,2,AB190=4,3)</f>
        <v>1</v>
      </c>
    </row>
    <row r="191" spans="1:37" ht="15.75" x14ac:dyDescent="0.25">
      <c r="A191" s="113">
        <v>179</v>
      </c>
      <c r="B191" s="139">
        <f t="shared" ca="1" si="22"/>
        <v>0.35397870898371203</v>
      </c>
      <c r="C191" s="139">
        <f t="shared" ca="1" si="23"/>
        <v>-3.1811831770597251E-2</v>
      </c>
      <c r="D191" s="140" cm="1">
        <f t="array" aca="1" ref="D191" ca="1">_xlfn.IFS(K191=1,$D$6,K191=2,$D$7,K191=3,$D$8)</f>
        <v>1</v>
      </c>
      <c r="E191" s="140" cm="1">
        <f t="array" aca="1" ref="E191" ca="1">_xlfn.IFS(K191=1,$E$6,K191=2,$E$7,K191=3,$E$8)</f>
        <v>0.87224013892334418</v>
      </c>
      <c r="F191" s="140" cm="1">
        <f t="array" aca="1" ref="F191" ca="1">_xlfn.IFS(K191=1,$F$6,K191=2,$F$7,K191=3,$F$8)</f>
        <v>0.74423220044653937</v>
      </c>
      <c r="G191" s="123">
        <f t="shared" ca="1" si="24"/>
        <v>0.91902670305263712</v>
      </c>
      <c r="H191" s="171">
        <f t="shared" ca="1" si="25"/>
        <v>0.41734350844635137</v>
      </c>
      <c r="I191" s="171">
        <f t="shared" ca="1" si="26"/>
        <v>0.45735556513987302</v>
      </c>
      <c r="J191" s="171">
        <f t="shared" ca="1" si="27"/>
        <v>0.12530092641377549</v>
      </c>
      <c r="K191" s="113">
        <f t="shared" ca="1" si="28"/>
        <v>3</v>
      </c>
      <c r="AB191" s="151">
        <f t="shared" ca="1" si="32"/>
        <v>1</v>
      </c>
      <c r="AC191" s="81">
        <f t="shared" ca="1" si="29"/>
        <v>3</v>
      </c>
      <c r="AD191" s="81">
        <f t="shared" ca="1" si="30"/>
        <v>2</v>
      </c>
      <c r="AE191" s="81">
        <f t="shared" ca="1" si="31"/>
        <v>1</v>
      </c>
      <c r="AF191" s="81" cm="1">
        <f t="array" aca="1" ref="AF191" ca="1">_xlfn.IFS($AB191=1,1,$AB191=2,1,$AB191=3,2,$AB191=4,3)</f>
        <v>1</v>
      </c>
      <c r="AG191" s="81" cm="1">
        <f t="array" aca="1" ref="AG191" ca="1">_xlfn.IFS($AB191=1,1,$AB191=2,2,$AB191=3,3,$AB191=4,3)</f>
        <v>1</v>
      </c>
      <c r="AH191" s="81" cm="1">
        <f t="array" aca="1" ref="AH191" ca="1">_xlfn.IFS($AB191=1,1,$AB191=2,2,$AB191=3,2,$AB191=4,3)</f>
        <v>1</v>
      </c>
      <c r="AI191" s="81" cm="1">
        <f t="array" aca="1" ref="AI191" ca="1">_xlfn.IFS($AB191=1,2,$AB191=2,3,$AB191=3,3,$AB191=4,3)</f>
        <v>2</v>
      </c>
      <c r="AJ191" s="81" cm="1">
        <f t="array" aca="1" ref="AJ191" ca="1">_xlfn.IFS($AB191=1,1,$AB191=2,1,$AB191=3,1,$AB191=4,2)</f>
        <v>1</v>
      </c>
      <c r="AK191" s="81" cm="1">
        <f t="array" aca="1" ref="AK191" ca="1">_xlfn.IFS(AB191=1,1,AB191=2,1,AB191=3,2,AB191=4,3)</f>
        <v>1</v>
      </c>
    </row>
    <row r="192" spans="1:37" ht="15.75" x14ac:dyDescent="0.25">
      <c r="A192" s="113">
        <v>180</v>
      </c>
      <c r="B192" s="139">
        <f t="shared" ca="1" si="22"/>
        <v>0.32216687721311477</v>
      </c>
      <c r="C192" s="139">
        <f t="shared" ca="1" si="23"/>
        <v>-3.0694267136387596E-2</v>
      </c>
      <c r="D192" s="140" cm="1">
        <f t="array" aca="1" ref="D192" ca="1">_xlfn.IFS(K192=1,$D$6,K192=2,$D$7,K192=3,$D$8)</f>
        <v>1</v>
      </c>
      <c r="E192" s="140" cm="1">
        <f t="array" aca="1" ref="E192" ca="1">_xlfn.IFS(K192=1,$E$6,K192=2,$E$7,K192=3,$E$8)</f>
        <v>0.87224013892334418</v>
      </c>
      <c r="F192" s="140" cm="1">
        <f t="array" aca="1" ref="F192" ca="1">_xlfn.IFS(K192=1,$F$6,K192=2,$F$7,K192=3,$F$8)</f>
        <v>0.74423220044653937</v>
      </c>
      <c r="G192" s="123">
        <f t="shared" ca="1" si="24"/>
        <v>0.90952037430423294</v>
      </c>
      <c r="H192" s="171">
        <f t="shared" ca="1" si="25"/>
        <v>0.45945774234702064</v>
      </c>
      <c r="I192" s="171">
        <f t="shared" ca="1" si="26"/>
        <v>0.43675076087972919</v>
      </c>
      <c r="J192" s="171">
        <f t="shared" ca="1" si="27"/>
        <v>0.10379149677325017</v>
      </c>
      <c r="K192" s="113">
        <f t="shared" ca="1" si="28"/>
        <v>3</v>
      </c>
      <c r="AB192" s="151">
        <f t="shared" ca="1" si="32"/>
        <v>1</v>
      </c>
      <c r="AC192" s="81">
        <f t="shared" ca="1" si="29"/>
        <v>3</v>
      </c>
      <c r="AD192" s="81">
        <f t="shared" ca="1" si="30"/>
        <v>2</v>
      </c>
      <c r="AE192" s="81">
        <f t="shared" ca="1" si="31"/>
        <v>1</v>
      </c>
      <c r="AF192" s="81" cm="1">
        <f t="array" aca="1" ref="AF192" ca="1">_xlfn.IFS($AB192=1,1,$AB192=2,1,$AB192=3,2,$AB192=4,3)</f>
        <v>1</v>
      </c>
      <c r="AG192" s="81" cm="1">
        <f t="array" aca="1" ref="AG192" ca="1">_xlfn.IFS($AB192=1,1,$AB192=2,2,$AB192=3,3,$AB192=4,3)</f>
        <v>1</v>
      </c>
      <c r="AH192" s="81" cm="1">
        <f t="array" aca="1" ref="AH192" ca="1">_xlfn.IFS($AB192=1,1,$AB192=2,2,$AB192=3,2,$AB192=4,3)</f>
        <v>1</v>
      </c>
      <c r="AI192" s="81" cm="1">
        <f t="array" aca="1" ref="AI192" ca="1">_xlfn.IFS($AB192=1,2,$AB192=2,3,$AB192=3,3,$AB192=4,3)</f>
        <v>2</v>
      </c>
      <c r="AJ192" s="81" cm="1">
        <f t="array" aca="1" ref="AJ192" ca="1">_xlfn.IFS($AB192=1,1,$AB192=2,1,$AB192=3,1,$AB192=4,2)</f>
        <v>1</v>
      </c>
      <c r="AK192" s="152" cm="1">
        <f t="array" aca="1" ref="AK192" ca="1">_xlfn.IFS($AB192=1,1,$AB192=2,2,$AB192=3,3,$AB192=4,3)</f>
        <v>1</v>
      </c>
    </row>
    <row r="193" spans="1:37" ht="15.75" x14ac:dyDescent="0.25">
      <c r="A193" s="113">
        <v>181</v>
      </c>
      <c r="B193" s="139">
        <f t="shared" ca="1" si="22"/>
        <v>0.29147261007672715</v>
      </c>
      <c r="C193" s="139">
        <f t="shared" ca="1" si="23"/>
        <v>3.5798966047695314E-2</v>
      </c>
      <c r="D193" s="140" cm="1">
        <f t="array" aca="1" ref="D193" ca="1">_xlfn.IFS(K193=1,$D$6,K193=2,$D$7,K193=3,$D$8)</f>
        <v>0.1783676507070206</v>
      </c>
      <c r="E193" s="140" cm="1">
        <f t="array" aca="1" ref="E193" ca="1">_xlfn.IFS(K193=1,$E$6,K193=2,$E$7,K193=3,$E$8)</f>
        <v>0.21309848672785911</v>
      </c>
      <c r="F193" s="140" cm="1">
        <f t="array" aca="1" ref="F193" ca="1">_xlfn.IFS(K193=1,$F$6,K193=2,$F$7,K193=3,$F$8)</f>
        <v>0.24807740014884647</v>
      </c>
      <c r="G193" s="123">
        <f t="shared" ca="1" si="24"/>
        <v>0.20077164899936628</v>
      </c>
      <c r="H193" s="171">
        <f t="shared" ca="1" si="25"/>
        <v>0.50201106227148562</v>
      </c>
      <c r="I193" s="171">
        <f t="shared" ca="1" si="26"/>
        <v>0.41303265530357469</v>
      </c>
      <c r="J193" s="171">
        <f t="shared" ca="1" si="27"/>
        <v>8.4956282424939827E-2</v>
      </c>
      <c r="K193" s="113">
        <f t="shared" ca="1" si="28"/>
        <v>1</v>
      </c>
      <c r="AB193" s="151">
        <f t="shared" ca="1" si="32"/>
        <v>2</v>
      </c>
      <c r="AC193" s="81">
        <f t="shared" ca="1" si="29"/>
        <v>1</v>
      </c>
      <c r="AD193" s="81">
        <f t="shared" ca="1" si="30"/>
        <v>2</v>
      </c>
      <c r="AE193" s="81">
        <f t="shared" ca="1" si="31"/>
        <v>1</v>
      </c>
      <c r="AF193" s="81" cm="1">
        <f t="array" aca="1" ref="AF193" ca="1">_xlfn.IFS($AB193=1,1,$AB193=2,1,$AB193=3,2,$AB193=4,3)</f>
        <v>1</v>
      </c>
      <c r="AG193" s="81" cm="1">
        <f t="array" aca="1" ref="AG193" ca="1">_xlfn.IFS($AB193=1,1,$AB193=2,2,$AB193=3,3,$AB193=4,3)</f>
        <v>2</v>
      </c>
      <c r="AH193" s="81" cm="1">
        <f t="array" aca="1" ref="AH193" ca="1">_xlfn.IFS($AB193=1,1,$AB193=2,2,$AB193=3,2,$AB193=4,3)</f>
        <v>2</v>
      </c>
      <c r="AI193" s="81" cm="1">
        <f t="array" aca="1" ref="AI193" ca="1">_xlfn.IFS($AB193=1,2,$AB193=2,3,$AB193=3,3,$AB193=4,3)</f>
        <v>3</v>
      </c>
      <c r="AJ193" s="81" cm="1">
        <f t="array" aca="1" ref="AJ193" ca="1">_xlfn.IFS($AB193=1,1,$AB193=2,1,$AB193=3,1,$AB193=4,2)</f>
        <v>1</v>
      </c>
      <c r="AK193" s="152" cm="1">
        <f t="array" aca="1" ref="AK193" ca="1">_xlfn.IFS($AB193=1,1,$AB193=2,2,$AB193=3,3,$AB193=4,3)</f>
        <v>2</v>
      </c>
    </row>
    <row r="194" spans="1:37" ht="15.75" x14ac:dyDescent="0.25">
      <c r="A194" s="113">
        <v>182</v>
      </c>
      <c r="B194" s="139">
        <f t="shared" ca="1" si="22"/>
        <v>0.32727157612442248</v>
      </c>
      <c r="C194" s="139">
        <f t="shared" ca="1" si="23"/>
        <v>3.8585291883262415E-2</v>
      </c>
      <c r="D194" s="140" cm="1">
        <f t="array" aca="1" ref="D194" ca="1">_xlfn.IFS(K194=1,$D$6,K194=2,$D$7,K194=3,$D$8)</f>
        <v>0.1783676507070206</v>
      </c>
      <c r="E194" s="140" cm="1">
        <f t="array" aca="1" ref="E194" ca="1">_xlfn.IFS(K194=1,$E$6,K194=2,$E$7,K194=3,$E$8)</f>
        <v>0.21309848672785911</v>
      </c>
      <c r="F194" s="140" cm="1">
        <f t="array" aca="1" ref="F194" ca="1">_xlfn.IFS(K194=1,$F$6,K194=2,$F$7,K194=3,$F$8)</f>
        <v>0.24807740014884647</v>
      </c>
      <c r="G194" s="123">
        <f t="shared" ca="1" si="24"/>
        <v>0.19863490129097211</v>
      </c>
      <c r="H194" s="171">
        <f t="shared" ca="1" si="25"/>
        <v>0.4525635322901187</v>
      </c>
      <c r="I194" s="171">
        <f t="shared" ca="1" si="26"/>
        <v>0.44032978317091764</v>
      </c>
      <c r="J194" s="171">
        <f t="shared" ca="1" si="27"/>
        <v>0.10710668453896366</v>
      </c>
      <c r="K194" s="113">
        <f t="shared" ca="1" si="28"/>
        <v>1</v>
      </c>
      <c r="AB194" s="151">
        <f t="shared" ca="1" si="32"/>
        <v>2</v>
      </c>
      <c r="AC194" s="81">
        <f t="shared" ca="1" si="29"/>
        <v>1</v>
      </c>
      <c r="AD194" s="81">
        <f t="shared" ca="1" si="30"/>
        <v>3</v>
      </c>
      <c r="AE194" s="81">
        <f t="shared" ca="1" si="31"/>
        <v>2</v>
      </c>
      <c r="AF194" s="81" cm="1">
        <f t="array" aca="1" ref="AF194" ca="1">_xlfn.IFS($AB194=1,1,$AB194=2,1,$AB194=3,2,$AB194=4,3)</f>
        <v>1</v>
      </c>
      <c r="AG194" s="81" cm="1">
        <f t="array" aca="1" ref="AG194" ca="1">_xlfn.IFS($AB194=1,1,$AB194=2,2,$AB194=3,3,$AB194=4,3)</f>
        <v>2</v>
      </c>
      <c r="AH194" s="81" cm="1">
        <f t="array" aca="1" ref="AH194" ca="1">_xlfn.IFS($AB194=1,1,$AB194=2,2,$AB194=3,2,$AB194=4,3)</f>
        <v>2</v>
      </c>
      <c r="AI194" s="81" cm="1">
        <f t="array" aca="1" ref="AI194" ca="1">_xlfn.IFS($AB194=1,2,$AB194=2,3,$AB194=3,3,$AB194=4,3)</f>
        <v>3</v>
      </c>
      <c r="AJ194" s="81" cm="1">
        <f t="array" aca="1" ref="AJ194" ca="1">_xlfn.IFS($AB194=1,1,$AB194=2,1,$AB194=3,1,$AB194=4,2)</f>
        <v>1</v>
      </c>
      <c r="AK194" s="152" cm="1">
        <f t="array" aca="1" ref="AK194" ca="1">_xlfn.IFS($AB194=1,1,$AB194=2,2,$AB194=3,3,$AB194=4,3)</f>
        <v>2</v>
      </c>
    </row>
    <row r="195" spans="1:37" ht="15.75" x14ac:dyDescent="0.25">
      <c r="A195" s="113">
        <v>183</v>
      </c>
      <c r="B195" s="139">
        <f t="shared" ca="1" si="22"/>
        <v>0.36585686800768491</v>
      </c>
      <c r="C195" s="139">
        <f t="shared" ca="1" si="23"/>
        <v>4.0167675483173237E-2</v>
      </c>
      <c r="D195" s="140" cm="1">
        <f t="array" aca="1" ref="D195" ca="1">_xlfn.IFS(K195=1,$D$6,K195=2,$D$7,K195=3,$D$8)</f>
        <v>0.1783676507070206</v>
      </c>
      <c r="E195" s="140" cm="1">
        <f t="array" aca="1" ref="E195" ca="1">_xlfn.IFS(K195=1,$E$6,K195=2,$E$7,K195=3,$E$8)</f>
        <v>0.21309848672785911</v>
      </c>
      <c r="F195" s="140" cm="1">
        <f t="array" aca="1" ref="F195" ca="1">_xlfn.IFS(K195=1,$F$6,K195=2,$F$7,K195=3,$F$8)</f>
        <v>0.24807740014884647</v>
      </c>
      <c r="G195" s="123">
        <f t="shared" ca="1" si="24"/>
        <v>0.20112705234417697</v>
      </c>
      <c r="H195" s="171">
        <f t="shared" ca="1" si="25"/>
        <v>0.40213751185302277</v>
      </c>
      <c r="I195" s="171">
        <f t="shared" ca="1" si="26"/>
        <v>0.46401124027858465</v>
      </c>
      <c r="J195" s="171">
        <f t="shared" ca="1" si="27"/>
        <v>0.13385124786839259</v>
      </c>
      <c r="K195" s="113">
        <f t="shared" ca="1" si="28"/>
        <v>1</v>
      </c>
      <c r="AB195" s="151">
        <f t="shared" ca="1" si="32"/>
        <v>1</v>
      </c>
      <c r="AC195" s="81">
        <f t="shared" ca="1" si="29"/>
        <v>1</v>
      </c>
      <c r="AD195" s="81">
        <f t="shared" ca="1" si="30"/>
        <v>2</v>
      </c>
      <c r="AE195" s="81">
        <f t="shared" ca="1" si="31"/>
        <v>1</v>
      </c>
      <c r="AF195" s="81" cm="1">
        <f t="array" aca="1" ref="AF195" ca="1">_xlfn.IFS($AB195=1,1,$AB195=2,1,$AB195=3,2,$AB195=4,3)</f>
        <v>1</v>
      </c>
      <c r="AG195" s="81" cm="1">
        <f t="array" aca="1" ref="AG195" ca="1">_xlfn.IFS($AB195=1,1,$AB195=2,2,$AB195=3,3,$AB195=4,3)</f>
        <v>1</v>
      </c>
      <c r="AH195" s="81" cm="1">
        <f t="array" aca="1" ref="AH195" ca="1">_xlfn.IFS($AB195=1,1,$AB195=2,2,$AB195=3,2,$AB195=4,3)</f>
        <v>1</v>
      </c>
      <c r="AI195" s="81" cm="1">
        <f t="array" aca="1" ref="AI195" ca="1">_xlfn.IFS($AB195=1,2,$AB195=2,3,$AB195=3,3,$AB195=4,3)</f>
        <v>2</v>
      </c>
      <c r="AJ195" s="81" cm="1">
        <f t="array" aca="1" ref="AJ195" ca="1">_xlfn.IFS($AB195=1,1,$AB195=2,1,$AB195=3,1,$AB195=4,2)</f>
        <v>1</v>
      </c>
      <c r="AK195" s="152" cm="1">
        <f t="array" aca="1" ref="AK195" ca="1">_xlfn.IFS($AB195=1,1,$AB195=2,2,$AB195=3,3,$AB195=4,3)</f>
        <v>1</v>
      </c>
    </row>
    <row r="196" spans="1:37" ht="15.75" x14ac:dyDescent="0.25">
      <c r="A196" s="113">
        <v>184</v>
      </c>
      <c r="B196" s="139">
        <f t="shared" ca="1" si="22"/>
        <v>0.40602454349085815</v>
      </c>
      <c r="C196" s="139">
        <f t="shared" ca="1" si="23"/>
        <v>-3.4017135810485814E-2</v>
      </c>
      <c r="D196" s="140" cm="1">
        <f t="array" aca="1" ref="D196" ca="1">_xlfn.IFS(K196=1,$D$6,K196=2,$D$7,K196=3,$D$8)</f>
        <v>1</v>
      </c>
      <c r="E196" s="140" cm="1">
        <f t="array" aca="1" ref="E196" ca="1">_xlfn.IFS(K196=1,$E$6,K196=2,$E$7,K196=3,$E$8)</f>
        <v>0.87224013892334418</v>
      </c>
      <c r="F196" s="140" cm="1">
        <f t="array" aca="1" ref="F196" ca="1">_xlfn.IFS(K196=1,$F$6,K196=2,$F$7,K196=3,$F$8)</f>
        <v>0.74423220044653937</v>
      </c>
      <c r="G196" s="123">
        <f t="shared" ca="1" si="24"/>
        <v>0.90648314926921769</v>
      </c>
      <c r="H196" s="171">
        <f t="shared" ca="1" si="25"/>
        <v>0.35280684293524345</v>
      </c>
      <c r="I196" s="171">
        <f t="shared" ca="1" si="26"/>
        <v>0.48233722714779675</v>
      </c>
      <c r="J196" s="171">
        <f t="shared" ca="1" si="27"/>
        <v>0.16485592991695977</v>
      </c>
      <c r="K196" s="113">
        <f t="shared" ca="1" si="28"/>
        <v>3</v>
      </c>
      <c r="AB196" s="151">
        <f t="shared" ca="1" si="32"/>
        <v>2</v>
      </c>
      <c r="AC196" s="81">
        <f t="shared" ca="1" si="29"/>
        <v>3</v>
      </c>
      <c r="AD196" s="81">
        <f t="shared" ca="1" si="30"/>
        <v>3</v>
      </c>
      <c r="AE196" s="81">
        <f t="shared" ca="1" si="31"/>
        <v>2</v>
      </c>
      <c r="AF196" s="81" cm="1">
        <f t="array" aca="1" ref="AF196" ca="1">_xlfn.IFS($AB196=1,1,$AB196=2,1,$AB196=3,2,$AB196=4,3)</f>
        <v>1</v>
      </c>
      <c r="AG196" s="81" cm="1">
        <f t="array" aca="1" ref="AG196" ca="1">_xlfn.IFS($AB196=1,1,$AB196=2,2,$AB196=3,3,$AB196=4,3)</f>
        <v>2</v>
      </c>
      <c r="AH196" s="81" cm="1">
        <f t="array" aca="1" ref="AH196" ca="1">_xlfn.IFS($AB196=1,1,$AB196=2,2,$AB196=3,2,$AB196=4,3)</f>
        <v>2</v>
      </c>
      <c r="AI196" s="81" cm="1">
        <f t="array" aca="1" ref="AI196" ca="1">_xlfn.IFS($AB196=1,2,$AB196=2,3,$AB196=3,3,$AB196=4,3)</f>
        <v>3</v>
      </c>
      <c r="AJ196" s="81" cm="1">
        <f t="array" aca="1" ref="AJ196" ca="1">_xlfn.IFS($AB196=1,1,$AB196=2,1,$AB196=3,1,$AB196=4,2)</f>
        <v>1</v>
      </c>
      <c r="AK196" s="152" cm="1">
        <f t="array" aca="1" ref="AK196" ca="1">_xlfn.IFS($AB196=1,1,$AB196=2,2,$AB196=3,3,$AB196=4,3)</f>
        <v>2</v>
      </c>
    </row>
    <row r="197" spans="1:37" ht="15.75" x14ac:dyDescent="0.25">
      <c r="A197" s="113">
        <v>185</v>
      </c>
      <c r="B197" s="139">
        <f t="shared" ca="1" si="22"/>
        <v>0.37200740768037233</v>
      </c>
      <c r="C197" s="139">
        <f t="shared" ca="1" si="23"/>
        <v>3.9374851446966758E-2</v>
      </c>
      <c r="D197" s="140" cm="1">
        <f t="array" aca="1" ref="D197" ca="1">_xlfn.IFS(K197=1,$D$6,K197=2,$D$7,K197=3,$D$8)</f>
        <v>0.1783676507070206</v>
      </c>
      <c r="E197" s="140" cm="1">
        <f t="array" aca="1" ref="E197" ca="1">_xlfn.IFS(K197=1,$E$6,K197=2,$E$7,K197=3,$E$8)</f>
        <v>0.21309848672785911</v>
      </c>
      <c r="F197" s="140" cm="1">
        <f t="array" aca="1" ref="F197" ca="1">_xlfn.IFS(K197=1,$F$6,K197=2,$F$7,K197=3,$F$8)</f>
        <v>0.24807740014884647</v>
      </c>
      <c r="G197" s="123">
        <f t="shared" ca="1" si="24"/>
        <v>0.20661169141834712</v>
      </c>
      <c r="H197" s="171">
        <f t="shared" ca="1" si="25"/>
        <v>0.39437469600832609</v>
      </c>
      <c r="I197" s="171">
        <f t="shared" ca="1" si="26"/>
        <v>0.46723579262260317</v>
      </c>
      <c r="J197" s="171">
        <f t="shared" ca="1" si="27"/>
        <v>0.13838951136907074</v>
      </c>
      <c r="K197" s="113">
        <f t="shared" ca="1" si="28"/>
        <v>1</v>
      </c>
      <c r="AB197" s="151">
        <f t="shared" ca="1" si="32"/>
        <v>3</v>
      </c>
      <c r="AC197" s="81">
        <f t="shared" ca="1" si="29"/>
        <v>1</v>
      </c>
      <c r="AD197" s="81">
        <f t="shared" ca="1" si="30"/>
        <v>3</v>
      </c>
      <c r="AE197" s="81">
        <f t="shared" ca="1" si="31"/>
        <v>2</v>
      </c>
      <c r="AF197" s="81" cm="1">
        <f t="array" aca="1" ref="AF197" ca="1">_xlfn.IFS($AB197=1,1,$AB197=2,1,$AB197=3,2,$AB197=4,3)</f>
        <v>2</v>
      </c>
      <c r="AG197" s="81" cm="1">
        <f t="array" aca="1" ref="AG197" ca="1">_xlfn.IFS($AB197=1,1,$AB197=2,2,$AB197=3,3,$AB197=4,3)</f>
        <v>3</v>
      </c>
      <c r="AH197" s="81" cm="1">
        <f t="array" aca="1" ref="AH197" ca="1">_xlfn.IFS($AB197=1,1,$AB197=2,2,$AB197=3,2,$AB197=4,3)</f>
        <v>2</v>
      </c>
      <c r="AI197" s="81" cm="1">
        <f t="array" aca="1" ref="AI197" ca="1">_xlfn.IFS($AB197=1,2,$AB197=2,3,$AB197=3,3,$AB197=4,3)</f>
        <v>3</v>
      </c>
      <c r="AJ197" s="81" cm="1">
        <f t="array" aca="1" ref="AJ197" ca="1">_xlfn.IFS($AB197=1,1,$AB197=2,1,$AB197=3,1,$AB197=4,2)</f>
        <v>1</v>
      </c>
      <c r="AK197" s="152" cm="1">
        <f t="array" aca="1" ref="AK197" ca="1">_xlfn.IFS($AB197=1,1,$AB197=2,2,$AB197=3,3,$AB197=4,3)</f>
        <v>3</v>
      </c>
    </row>
    <row r="198" spans="1:37" ht="15.75" x14ac:dyDescent="0.25">
      <c r="A198" s="113">
        <v>186</v>
      </c>
      <c r="B198" s="139">
        <f t="shared" ca="1" si="22"/>
        <v>0.41138225912733906</v>
      </c>
      <c r="C198" s="139">
        <f t="shared" ca="1" si="23"/>
        <v>-3.4214840127213632E-2</v>
      </c>
      <c r="D198" s="140" cm="1">
        <f t="array" aca="1" ref="D198" ca="1">_xlfn.IFS(K198=1,$D$6,K198=2,$D$7,K198=3,$D$8)</f>
        <v>1</v>
      </c>
      <c r="E198" s="140" cm="1">
        <f t="array" aca="1" ref="E198" ca="1">_xlfn.IFS(K198=1,$E$6,K198=2,$E$7,K198=3,$E$8)</f>
        <v>0.87224013892334418</v>
      </c>
      <c r="F198" s="140" cm="1">
        <f t="array" aca="1" ref="F198" ca="1">_xlfn.IFS(K198=1,$F$6,K198=2,$F$7,K198=3,$F$8)</f>
        <v>0.74423220044653937</v>
      </c>
      <c r="G198" s="123">
        <f t="shared" ca="1" si="24"/>
        <v>0.9049104392403492</v>
      </c>
      <c r="H198" s="171">
        <f t="shared" ca="1" si="25"/>
        <v>0.34647084487003504</v>
      </c>
      <c r="I198" s="171">
        <f t="shared" ca="1" si="26"/>
        <v>0.48429379200525186</v>
      </c>
      <c r="J198" s="171">
        <f t="shared" ca="1" si="27"/>
        <v>0.16923536312471313</v>
      </c>
      <c r="K198" s="113">
        <f t="shared" ca="1" si="28"/>
        <v>3</v>
      </c>
      <c r="AB198" s="151">
        <f t="shared" ca="1" si="32"/>
        <v>4</v>
      </c>
      <c r="AC198" s="81">
        <f t="shared" ca="1" si="29"/>
        <v>3</v>
      </c>
      <c r="AD198" s="81">
        <f t="shared" ca="1" si="30"/>
        <v>3</v>
      </c>
      <c r="AE198" s="81">
        <f t="shared" ca="1" si="31"/>
        <v>2</v>
      </c>
      <c r="AF198" s="81" cm="1">
        <f t="array" aca="1" ref="AF198" ca="1">_xlfn.IFS($AB198=1,1,$AB198=2,1,$AB198=3,2,$AB198=4,3)</f>
        <v>3</v>
      </c>
      <c r="AG198" s="81" cm="1">
        <f t="array" aca="1" ref="AG198" ca="1">_xlfn.IFS($AB198=1,1,$AB198=2,2,$AB198=3,3,$AB198=4,3)</f>
        <v>3</v>
      </c>
      <c r="AH198" s="81" cm="1">
        <f t="array" aca="1" ref="AH198" ca="1">_xlfn.IFS($AB198=1,1,$AB198=2,2,$AB198=3,2,$AB198=4,3)</f>
        <v>3</v>
      </c>
      <c r="AI198" s="81" cm="1">
        <f t="array" aca="1" ref="AI198" ca="1">_xlfn.IFS($AB198=1,2,$AB198=2,3,$AB198=3,3,$AB198=4,3)</f>
        <v>3</v>
      </c>
      <c r="AJ198" s="81" cm="1">
        <f t="array" aca="1" ref="AJ198" ca="1">_xlfn.IFS($AB198=1,1,$AB198=2,1,$AB198=3,1,$AB198=4,2)</f>
        <v>2</v>
      </c>
      <c r="AK198" s="152" cm="1">
        <f t="array" aca="1" ref="AK198" ca="1">_xlfn.IFS($AB198=1,1,$AB198=2,2,$AB198=3,3,$AB198=4,3)</f>
        <v>3</v>
      </c>
    </row>
    <row r="199" spans="1:37" ht="15.75" x14ac:dyDescent="0.25">
      <c r="A199" s="113">
        <v>187</v>
      </c>
      <c r="B199" s="139">
        <f t="shared" ca="1" si="22"/>
        <v>0.3771674190001254</v>
      </c>
      <c r="C199" s="139">
        <f t="shared" ca="1" si="23"/>
        <v>0</v>
      </c>
      <c r="D199" s="140" cm="1">
        <f t="array" aca="1" ref="D199" ca="1">_xlfn.IFS(K199=1,$D$6,K199=2,$D$7,K199=3,$D$8)</f>
        <v>0.49615480029769293</v>
      </c>
      <c r="E199" s="140" cm="1">
        <f t="array" aca="1" ref="E199" ca="1">_xlfn.IFS(K199=1,$E$6,K199=2,$E$7,K199=3,$E$8)</f>
        <v>0.49615480029769293</v>
      </c>
      <c r="F199" s="140" cm="1">
        <f t="array" aca="1" ref="F199" ca="1">_xlfn.IFS(K199=1,$F$6,K199=2,$F$7,K199=3,$F$8)</f>
        <v>0.49615480029769293</v>
      </c>
      <c r="G199" s="123">
        <f t="shared" ca="1" si="24"/>
        <v>0.49615480029769293</v>
      </c>
      <c r="H199" s="171">
        <f t="shared" ca="1" si="25"/>
        <v>0.38792042395496534</v>
      </c>
      <c r="I199" s="171">
        <f t="shared" ca="1" si="26"/>
        <v>0.46982431408981851</v>
      </c>
      <c r="J199" s="171">
        <f t="shared" ca="1" si="27"/>
        <v>0.14225526195521615</v>
      </c>
      <c r="K199" s="113">
        <f t="shared" ca="1" si="28"/>
        <v>2</v>
      </c>
      <c r="AB199" s="151">
        <f t="shared" ca="1" si="32"/>
        <v>1</v>
      </c>
      <c r="AC199" s="81">
        <f t="shared" ca="1" si="29"/>
        <v>2</v>
      </c>
      <c r="AD199" s="81">
        <f t="shared" ca="1" si="30"/>
        <v>2</v>
      </c>
      <c r="AE199" s="81">
        <f t="shared" ca="1" si="31"/>
        <v>2</v>
      </c>
      <c r="AF199" s="81" cm="1">
        <f t="array" aca="1" ref="AF199" ca="1">_xlfn.IFS($AB199=1,1,$AB199=2,1,$AB199=3,2,$AB199=4,3)</f>
        <v>1</v>
      </c>
      <c r="AG199" s="81" cm="1">
        <f t="array" aca="1" ref="AG199" ca="1">_xlfn.IFS($AB199=1,1,$AB199=2,2,$AB199=3,3,$AB199=4,3)</f>
        <v>1</v>
      </c>
      <c r="AH199" s="81" cm="1">
        <f t="array" aca="1" ref="AH199" ca="1">_xlfn.IFS($AB199=1,1,$AB199=2,2,$AB199=3,2,$AB199=4,3)</f>
        <v>1</v>
      </c>
      <c r="AI199" s="81" cm="1">
        <f t="array" aca="1" ref="AI199" ca="1">_xlfn.IFS($AB199=1,2,$AB199=2,3,$AB199=3,3,$AB199=4,3)</f>
        <v>2</v>
      </c>
      <c r="AJ199" s="81" cm="1">
        <f t="array" aca="1" ref="AJ199" ca="1">_xlfn.IFS($AB199=1,1,$AB199=2,1,$AB199=3,1,$AB199=4,2)</f>
        <v>1</v>
      </c>
      <c r="AK199" s="152" cm="1">
        <f t="array" aca="1" ref="AK199" ca="1">_xlfn.IFS($AB199=1,1,$AB199=2,2,$AB199=3,3,$AB199=4,3)</f>
        <v>1</v>
      </c>
    </row>
    <row r="200" spans="1:37" ht="15.75" x14ac:dyDescent="0.25">
      <c r="A200" s="113">
        <v>188</v>
      </c>
      <c r="B200" s="139">
        <f t="shared" ca="1" si="22"/>
        <v>0.3771674190001254</v>
      </c>
      <c r="C200" s="139">
        <f t="shared" ca="1" si="23"/>
        <v>3.9983434835529734E-2</v>
      </c>
      <c r="D200" s="140" cm="1">
        <f t="array" aca="1" ref="D200" ca="1">_xlfn.IFS(K200=1,$D$6,K200=2,$D$7,K200=3,$D$8)</f>
        <v>0.1783676507070206</v>
      </c>
      <c r="E200" s="140" cm="1">
        <f t="array" aca="1" ref="E200" ca="1">_xlfn.IFS(K200=1,$E$6,K200=2,$E$7,K200=3,$E$8)</f>
        <v>0.21309848672785911</v>
      </c>
      <c r="F200" s="140" cm="1">
        <f t="array" aca="1" ref="F200" ca="1">_xlfn.IFS(K200=1,$F$6,K200=2,$F$7,K200=3,$F$8)</f>
        <v>0.24807740014884647</v>
      </c>
      <c r="G200" s="123">
        <f t="shared" ca="1" si="24"/>
        <v>0.20460162058595643</v>
      </c>
      <c r="H200" s="171">
        <f t="shared" ca="1" si="25"/>
        <v>0.38792042395496534</v>
      </c>
      <c r="I200" s="171">
        <f t="shared" ca="1" si="26"/>
        <v>0.46982431408981851</v>
      </c>
      <c r="J200" s="171">
        <f t="shared" ca="1" si="27"/>
        <v>0.14225526195521615</v>
      </c>
      <c r="K200" s="113">
        <f t="shared" ca="1" si="28"/>
        <v>1</v>
      </c>
      <c r="AB200" s="151">
        <f t="shared" ca="1" si="32"/>
        <v>1</v>
      </c>
      <c r="AC200" s="81">
        <f t="shared" ca="1" si="29"/>
        <v>1</v>
      </c>
      <c r="AD200" s="81">
        <f t="shared" ca="1" si="30"/>
        <v>2</v>
      </c>
      <c r="AE200" s="81">
        <f t="shared" ca="1" si="31"/>
        <v>1</v>
      </c>
      <c r="AF200" s="81" cm="1">
        <f t="array" aca="1" ref="AF200" ca="1">_xlfn.IFS($AB200=1,1,$AB200=2,1,$AB200=3,2,$AB200=4,3)</f>
        <v>1</v>
      </c>
      <c r="AG200" s="81" cm="1">
        <f t="array" aca="1" ref="AG200" ca="1">_xlfn.IFS($AB200=1,1,$AB200=2,2,$AB200=3,3,$AB200=4,3)</f>
        <v>1</v>
      </c>
      <c r="AH200" s="81" cm="1">
        <f t="array" aca="1" ref="AH200" ca="1">_xlfn.IFS($AB200=1,1,$AB200=2,2,$AB200=3,2,$AB200=4,3)</f>
        <v>1</v>
      </c>
      <c r="AI200" s="81" cm="1">
        <f t="array" aca="1" ref="AI200" ca="1">_xlfn.IFS($AB200=1,2,$AB200=2,3,$AB200=3,3,$AB200=4,3)</f>
        <v>2</v>
      </c>
      <c r="AJ200" s="81" cm="1">
        <f t="array" aca="1" ref="AJ200" ca="1">_xlfn.IFS($AB200=1,1,$AB200=2,1,$AB200=3,1,$AB200=4,2)</f>
        <v>1</v>
      </c>
      <c r="AK200" s="152" cm="1">
        <f t="array" aca="1" ref="AK200" ca="1">_xlfn.IFS($AB200=1,1,$AB200=2,2,$AB200=3,3,$AB200=4,3)</f>
        <v>1</v>
      </c>
    </row>
    <row r="201" spans="1:37" ht="15.75" x14ac:dyDescent="0.25">
      <c r="A201" s="113">
        <v>189</v>
      </c>
      <c r="B201" s="139">
        <f t="shared" ca="1" si="22"/>
        <v>0.41715085383565514</v>
      </c>
      <c r="C201" s="139">
        <f t="shared" ca="1" si="23"/>
        <v>4.1394971763367233E-2</v>
      </c>
      <c r="D201" s="140" cm="1">
        <f t="array" aca="1" ref="D201" ca="1">_xlfn.IFS(K201=1,$D$6,K201=2,$D$7,K201=3,$D$8)</f>
        <v>0.1783676507070206</v>
      </c>
      <c r="E201" s="140" cm="1">
        <f t="array" aca="1" ref="E201" ca="1">_xlfn.IFS(K201=1,$E$6,K201=2,$E$7,K201=3,$E$8)</f>
        <v>0.21309848672785911</v>
      </c>
      <c r="F201" s="140" cm="1">
        <f t="array" aca="1" ref="F201" ca="1">_xlfn.IFS(K201=1,$F$6,K201=2,$F$7,K201=3,$F$8)</f>
        <v>0.24807740014884647</v>
      </c>
      <c r="G201" s="123">
        <f t="shared" ca="1" si="24"/>
        <v>0.20460162058595643</v>
      </c>
      <c r="H201" s="171">
        <f t="shared" ca="1" si="25"/>
        <v>0.33971312718450575</v>
      </c>
      <c r="I201" s="171">
        <f t="shared" ca="1" si="26"/>
        <v>0.48627203795967799</v>
      </c>
      <c r="J201" s="171">
        <f t="shared" ca="1" si="27"/>
        <v>0.17401483485581612</v>
      </c>
      <c r="K201" s="113">
        <f t="shared" ca="1" si="28"/>
        <v>1</v>
      </c>
      <c r="AB201" s="151">
        <f t="shared" ca="1" si="32"/>
        <v>1</v>
      </c>
      <c r="AC201" s="81">
        <f t="shared" ca="1" si="29"/>
        <v>1</v>
      </c>
      <c r="AD201" s="81">
        <f t="shared" ca="1" si="30"/>
        <v>3</v>
      </c>
      <c r="AE201" s="81">
        <f t="shared" ca="1" si="31"/>
        <v>1</v>
      </c>
      <c r="AF201" s="81" cm="1">
        <f t="array" aca="1" ref="AF201" ca="1">_xlfn.IFS($AB201=1,1,$AB201=2,1,$AB201=3,2,$AB201=4,3)</f>
        <v>1</v>
      </c>
      <c r="AG201" s="81" cm="1">
        <f t="array" aca="1" ref="AG201" ca="1">_xlfn.IFS($AB201=1,1,$AB201=2,2,$AB201=3,3,$AB201=4,3)</f>
        <v>1</v>
      </c>
      <c r="AH201" s="81" cm="1">
        <f t="array" aca="1" ref="AH201" ca="1">_xlfn.IFS($AB201=1,1,$AB201=2,2,$AB201=3,2,$AB201=4,3)</f>
        <v>1</v>
      </c>
      <c r="AI201" s="81" cm="1">
        <f t="array" aca="1" ref="AI201" ca="1">_xlfn.IFS($AB201=1,2,$AB201=2,3,$AB201=3,3,$AB201=4,3)</f>
        <v>2</v>
      </c>
      <c r="AJ201" s="81" cm="1">
        <f t="array" aca="1" ref="AJ201" ca="1">_xlfn.IFS($AB201=1,1,$AB201=2,1,$AB201=3,1,$AB201=4,2)</f>
        <v>1</v>
      </c>
      <c r="AK201" s="152" cm="1">
        <f t="array" aca="1" ref="AK201" ca="1">_xlfn.IFS($AB201=1,1,$AB201=2,2,$AB201=3,3,$AB201=4,3)</f>
        <v>1</v>
      </c>
    </row>
    <row r="202" spans="1:37" ht="15.75" x14ac:dyDescent="0.25">
      <c r="A202" s="113">
        <v>190</v>
      </c>
      <c r="B202" s="139">
        <f t="shared" ca="1" si="22"/>
        <v>0.45854582559902235</v>
      </c>
      <c r="C202" s="139">
        <f t="shared" ca="1" si="23"/>
        <v>-3.553822266344811E-2</v>
      </c>
      <c r="D202" s="140" cm="1">
        <f t="array" aca="1" ref="D202" ca="1">_xlfn.IFS(K202=1,$D$6,K202=2,$D$7,K202=3,$D$8)</f>
        <v>1</v>
      </c>
      <c r="E202" s="140" cm="1">
        <f t="array" aca="1" ref="E202" ca="1">_xlfn.IFS(K202=1,$E$6,K202=2,$E$7,K202=3,$E$8)</f>
        <v>0.87224013892334418</v>
      </c>
      <c r="F202" s="140" cm="1">
        <f t="array" aca="1" ref="F202" ca="1">_xlfn.IFS(K202=1,$F$6,K202=2,$F$7,K202=3,$F$8)</f>
        <v>0.74423220044653937</v>
      </c>
      <c r="G202" s="123">
        <f t="shared" ca="1" si="24"/>
        <v>0.89336656058407815</v>
      </c>
      <c r="H202" s="171">
        <f t="shared" ca="1" si="25"/>
        <v>0.2931726229762443</v>
      </c>
      <c r="I202" s="171">
        <f t="shared" ca="1" si="26"/>
        <v>0.49656310284946664</v>
      </c>
      <c r="J202" s="171">
        <f t="shared" ca="1" si="27"/>
        <v>0.21026427417428903</v>
      </c>
      <c r="K202" s="113">
        <f t="shared" ca="1" si="28"/>
        <v>3</v>
      </c>
      <c r="AB202" s="151">
        <f t="shared" ca="1" si="32"/>
        <v>1</v>
      </c>
      <c r="AC202" s="81">
        <f t="shared" ca="1" si="29"/>
        <v>3</v>
      </c>
      <c r="AD202" s="81">
        <f t="shared" ca="1" si="30"/>
        <v>2</v>
      </c>
      <c r="AE202" s="81">
        <f t="shared" ca="1" si="31"/>
        <v>1</v>
      </c>
      <c r="AF202" s="81" cm="1">
        <f t="array" aca="1" ref="AF202" ca="1">_xlfn.IFS($AB202=1,1,$AB202=2,1,$AB202=3,2,$AB202=4,3)</f>
        <v>1</v>
      </c>
      <c r="AG202" s="81" cm="1">
        <f t="array" aca="1" ref="AG202" ca="1">_xlfn.IFS($AB202=1,1,$AB202=2,2,$AB202=3,3,$AB202=4,3)</f>
        <v>1</v>
      </c>
      <c r="AH202" s="81" cm="1">
        <f t="array" aca="1" ref="AH202" ca="1">_xlfn.IFS($AB202=1,1,$AB202=2,2,$AB202=3,2,$AB202=4,3)</f>
        <v>1</v>
      </c>
      <c r="AI202" s="81" cm="1">
        <f t="array" aca="1" ref="AI202" ca="1">_xlfn.IFS($AB202=1,2,$AB202=2,3,$AB202=3,3,$AB202=4,3)</f>
        <v>2</v>
      </c>
      <c r="AJ202" s="81" cm="1">
        <f t="array" aca="1" ref="AJ202" ca="1">_xlfn.IFS($AB202=1,1,$AB202=2,1,$AB202=3,1,$AB202=4,2)</f>
        <v>1</v>
      </c>
      <c r="AK202" s="152" cm="1">
        <f t="array" aca="1" ref="AK202" ca="1">_xlfn.IFS($AB202=1,1,$AB202=2,2,$AB202=3,3,$AB202=4,3)</f>
        <v>1</v>
      </c>
    </row>
    <row r="203" spans="1:37" ht="15.75" x14ac:dyDescent="0.25">
      <c r="A203" s="113">
        <v>191</v>
      </c>
      <c r="B203" s="139">
        <f t="shared" ca="1" si="22"/>
        <v>0.42300760293557427</v>
      </c>
      <c r="C203" s="139">
        <f t="shared" ca="1" si="23"/>
        <v>-3.5352213852921761E-2</v>
      </c>
      <c r="D203" s="140" cm="1">
        <f t="array" aca="1" ref="D203" ca="1">_xlfn.IFS(K203=1,$D$6,K203=2,$D$7,K203=3,$D$8)</f>
        <v>1</v>
      </c>
      <c r="E203" s="140" cm="1">
        <f t="array" aca="1" ref="E203" ca="1">_xlfn.IFS(K203=1,$E$6,K203=2,$E$7,K203=3,$E$8)</f>
        <v>0.87224013892334418</v>
      </c>
      <c r="F203" s="140" cm="1">
        <f t="array" aca="1" ref="F203" ca="1">_xlfn.IFS(K203=1,$F$6,K203=2,$F$7,K203=3,$F$8)</f>
        <v>0.74423220044653937</v>
      </c>
      <c r="G203" s="123">
        <f t="shared" ca="1" si="24"/>
        <v>0.88278033623389551</v>
      </c>
      <c r="H203" s="171">
        <f t="shared" ca="1" si="25"/>
        <v>0.33292022627015194</v>
      </c>
      <c r="I203" s="171">
        <f t="shared" ca="1" si="26"/>
        <v>0.48814434158854764</v>
      </c>
      <c r="J203" s="171">
        <f t="shared" ca="1" si="27"/>
        <v>0.17893543214130045</v>
      </c>
      <c r="K203" s="113">
        <f t="shared" ca="1" si="28"/>
        <v>3</v>
      </c>
      <c r="AB203" s="151">
        <f t="shared" ca="1" si="32"/>
        <v>1</v>
      </c>
      <c r="AC203" s="81">
        <f t="shared" ca="1" si="29"/>
        <v>3</v>
      </c>
      <c r="AD203" s="81">
        <f t="shared" ca="1" si="30"/>
        <v>2</v>
      </c>
      <c r="AE203" s="81">
        <f t="shared" ca="1" si="31"/>
        <v>1</v>
      </c>
      <c r="AF203" s="81" cm="1">
        <f t="array" aca="1" ref="AF203" ca="1">_xlfn.IFS($AB203=1,1,$AB203=2,1,$AB203=3,2,$AB203=4,3)</f>
        <v>1</v>
      </c>
      <c r="AG203" s="81" cm="1">
        <f t="array" aca="1" ref="AG203" ca="1">_xlfn.IFS($AB203=1,1,$AB203=2,2,$AB203=3,3,$AB203=4,3)</f>
        <v>1</v>
      </c>
      <c r="AH203" s="81" cm="1">
        <f t="array" aca="1" ref="AH203" ca="1">_xlfn.IFS($AB203=1,1,$AB203=2,2,$AB203=3,2,$AB203=4,3)</f>
        <v>1</v>
      </c>
      <c r="AI203" s="81" cm="1">
        <f t="array" aca="1" ref="AI203" ca="1">_xlfn.IFS($AB203=1,2,$AB203=2,3,$AB203=3,3,$AB203=4,3)</f>
        <v>2</v>
      </c>
      <c r="AJ203" s="81" cm="1">
        <f t="array" aca="1" ref="AJ203" ca="1">_xlfn.IFS($AB203=1,1,$AB203=2,1,$AB203=3,1,$AB203=4,2)</f>
        <v>1</v>
      </c>
      <c r="AK203" s="152" cm="1">
        <f t="array" aca="1" ref="AK203" ca="1">_xlfn.IFS($AB203=1,1,$AB203=2,2,$AB203=3,3,$AB203=4,3)</f>
        <v>1</v>
      </c>
    </row>
    <row r="204" spans="1:37" ht="15.75" x14ac:dyDescent="0.25">
      <c r="A204" s="113">
        <v>192</v>
      </c>
      <c r="B204" s="139">
        <f t="shared" ref="B204:B262" ca="1" si="33">B203+C203</f>
        <v>0.38765538908265251</v>
      </c>
      <c r="C204" s="139">
        <f t="shared" ref="C204:C262" ca="1" si="34">((1-B204)*B204) * ( (B204*(F204 - E204) + (1-B204)*(E204 - D204) )) / G204</f>
        <v>-3.4030000560532486E-2</v>
      </c>
      <c r="D204" s="140" cm="1">
        <f t="array" aca="1" ref="D204" ca="1">_xlfn.IFS(K204=1,$D$6,K204=2,$D$7,K204=3,$D$8)</f>
        <v>1</v>
      </c>
      <c r="E204" s="140" cm="1">
        <f t="array" aca="1" ref="E204" ca="1">_xlfn.IFS(K204=1,$E$6,K204=2,$E$7,K204=3,$E$8)</f>
        <v>0.87224013892334418</v>
      </c>
      <c r="F204" s="140" cm="1">
        <f t="array" aca="1" ref="F204" ca="1">_xlfn.IFS(K204=1,$F$6,K204=2,$F$7,K204=3,$F$8)</f>
        <v>0.74423220044653937</v>
      </c>
      <c r="G204" s="123">
        <f t="shared" ref="G204:G262" ca="1" si="35">(((1-B203)^2)*D204) + (2*(1-B203)*(B203)*E204) + ((B203^2)*F204)</f>
        <v>0.89186882499236364</v>
      </c>
      <c r="H204" s="171">
        <f t="shared" ref="H204:H262" ca="1" si="36">(1-B204)^2</f>
        <v>0.37496592251951766</v>
      </c>
      <c r="I204" s="171">
        <f t="shared" ref="I204:I262" ca="1" si="37">2*B204*(1-B204)</f>
        <v>0.4747573767956596</v>
      </c>
      <c r="J204" s="171">
        <f t="shared" ref="J204:J262" ca="1" si="38">B204^2</f>
        <v>0.15027670068482271</v>
      </c>
      <c r="K204" s="113">
        <f t="shared" ca="1" si="28"/>
        <v>3</v>
      </c>
      <c r="AB204" s="151">
        <f t="shared" ca="1" si="32"/>
        <v>2</v>
      </c>
      <c r="AC204" s="81">
        <f t="shared" ca="1" si="29"/>
        <v>3</v>
      </c>
      <c r="AD204" s="81">
        <f t="shared" ca="1" si="30"/>
        <v>2</v>
      </c>
      <c r="AE204" s="81">
        <f t="shared" ca="1" si="31"/>
        <v>1</v>
      </c>
      <c r="AF204" s="81" cm="1">
        <f t="array" aca="1" ref="AF204" ca="1">_xlfn.IFS($AB204=1,1,$AB204=2,1,$AB204=3,2,$AB204=4,3)</f>
        <v>1</v>
      </c>
      <c r="AG204" s="81" cm="1">
        <f t="array" aca="1" ref="AG204" ca="1">_xlfn.IFS($AB204=1,1,$AB204=2,2,$AB204=3,3,$AB204=4,3)</f>
        <v>2</v>
      </c>
      <c r="AH204" s="81" cm="1">
        <f t="array" aca="1" ref="AH204" ca="1">_xlfn.IFS($AB204=1,1,$AB204=2,2,$AB204=3,2,$AB204=4,3)</f>
        <v>2</v>
      </c>
      <c r="AI204" s="81" cm="1">
        <f t="array" aca="1" ref="AI204" ca="1">_xlfn.IFS($AB204=1,2,$AB204=2,3,$AB204=3,3,$AB204=4,3)</f>
        <v>3</v>
      </c>
      <c r="AJ204" s="81" cm="1">
        <f t="array" aca="1" ref="AJ204" ca="1">_xlfn.IFS($AB204=1,1,$AB204=2,1,$AB204=3,1,$AB204=4,2)</f>
        <v>1</v>
      </c>
      <c r="AK204" s="152" cm="1">
        <f t="array" aca="1" ref="AK204" ca="1">_xlfn.IFS($AB204=1,1,$AB204=2,2,$AB204=3,3,$AB204=4,3)</f>
        <v>2</v>
      </c>
    </row>
    <row r="205" spans="1:37" ht="15.75" x14ac:dyDescent="0.25">
      <c r="A205" s="113">
        <v>193</v>
      </c>
      <c r="B205" s="139">
        <f t="shared" ca="1" si="33"/>
        <v>0.35362538852212</v>
      </c>
      <c r="C205" s="139">
        <f t="shared" ca="1" si="34"/>
        <v>0</v>
      </c>
      <c r="D205" s="140" cm="1">
        <f t="array" aca="1" ref="D205" ca="1">_xlfn.IFS(K205=1,$D$6,K205=2,$D$7,K205=3,$D$8)</f>
        <v>0.49615480029769293</v>
      </c>
      <c r="E205" s="140" cm="1">
        <f t="array" aca="1" ref="E205" ca="1">_xlfn.IFS(K205=1,$E$6,K205=2,$E$7,K205=3,$E$8)</f>
        <v>0.49615480029769293</v>
      </c>
      <c r="F205" s="140" cm="1">
        <f t="array" aca="1" ref="F205" ca="1">_xlfn.IFS(K205=1,$F$6,K205=2,$F$7,K205=3,$F$8)</f>
        <v>0.49615480029769293</v>
      </c>
      <c r="G205" s="123">
        <f t="shared" ca="1" si="35"/>
        <v>0.49615480029769299</v>
      </c>
      <c r="H205" s="171">
        <f t="shared" ca="1" si="36"/>
        <v>0.41780013836318031</v>
      </c>
      <c r="I205" s="171">
        <f t="shared" ca="1" si="37"/>
        <v>0.45714894622939933</v>
      </c>
      <c r="J205" s="171">
        <f t="shared" ca="1" si="38"/>
        <v>0.12505091540742033</v>
      </c>
      <c r="K205" s="113">
        <f t="shared" ref="K205:K262" ca="1" si="39">AC205</f>
        <v>2</v>
      </c>
      <c r="AB205" s="151">
        <f t="shared" ca="1" si="32"/>
        <v>3</v>
      </c>
      <c r="AC205" s="81">
        <f t="shared" ref="AC205:AC262" ca="1" si="40">RANDBETWEEN(1,3)</f>
        <v>2</v>
      </c>
      <c r="AD205" s="81">
        <f t="shared" ref="AD205:AD262" ca="1" si="41">RANDBETWEEN(2,3)</f>
        <v>3</v>
      </c>
      <c r="AE205" s="81">
        <f t="shared" ref="AE205:AE262" ca="1" si="42">RANDBETWEEN(1,2)</f>
        <v>2</v>
      </c>
      <c r="AF205" s="81" cm="1">
        <f t="array" aca="1" ref="AF205" ca="1">_xlfn.IFS($AB205=1,1,$AB205=2,1,$AB205=3,2,$AB205=4,3)</f>
        <v>2</v>
      </c>
      <c r="AG205" s="81" cm="1">
        <f t="array" aca="1" ref="AG205" ca="1">_xlfn.IFS($AB205=1,1,$AB205=2,2,$AB205=3,3,$AB205=4,3)</f>
        <v>3</v>
      </c>
      <c r="AH205" s="81" cm="1">
        <f t="array" aca="1" ref="AH205" ca="1">_xlfn.IFS($AB205=1,1,$AB205=2,2,$AB205=3,2,$AB205=4,3)</f>
        <v>2</v>
      </c>
      <c r="AI205" s="81" cm="1">
        <f t="array" aca="1" ref="AI205" ca="1">_xlfn.IFS($AB205=1,2,$AB205=2,3,$AB205=3,3,$AB205=4,3)</f>
        <v>3</v>
      </c>
      <c r="AJ205" s="81" cm="1">
        <f t="array" aca="1" ref="AJ205" ca="1">_xlfn.IFS($AB205=1,1,$AB205=2,1,$AB205=3,1,$AB205=4,2)</f>
        <v>1</v>
      </c>
      <c r="AK205" s="152" cm="1">
        <f t="array" aca="1" ref="AK205" ca="1">_xlfn.IFS($AB205=1,1,$AB205=2,2,$AB205=3,3,$AB205=4,3)</f>
        <v>3</v>
      </c>
    </row>
    <row r="206" spans="1:37" ht="15.75" x14ac:dyDescent="0.25">
      <c r="A206" s="113">
        <v>194</v>
      </c>
      <c r="B206" s="139">
        <f t="shared" ca="1" si="33"/>
        <v>0.35362538852212</v>
      </c>
      <c r="C206" s="139">
        <f t="shared" ca="1" si="34"/>
        <v>0</v>
      </c>
      <c r="D206" s="140" cm="1">
        <f t="array" aca="1" ref="D206" ca="1">_xlfn.IFS(K206=1,$D$6,K206=2,$D$7,K206=3,$D$8)</f>
        <v>0.49615480029769293</v>
      </c>
      <c r="E206" s="140" cm="1">
        <f t="array" aca="1" ref="E206" ca="1">_xlfn.IFS(K206=1,$E$6,K206=2,$E$7,K206=3,$E$8)</f>
        <v>0.49615480029769293</v>
      </c>
      <c r="F206" s="140" cm="1">
        <f t="array" aca="1" ref="F206" ca="1">_xlfn.IFS(K206=1,$F$6,K206=2,$F$7,K206=3,$F$8)</f>
        <v>0.49615480029769293</v>
      </c>
      <c r="G206" s="123">
        <f t="shared" ca="1" si="35"/>
        <v>0.49615480029769288</v>
      </c>
      <c r="H206" s="171">
        <f t="shared" ca="1" si="36"/>
        <v>0.41780013836318031</v>
      </c>
      <c r="I206" s="171">
        <f t="shared" ca="1" si="37"/>
        <v>0.45714894622939933</v>
      </c>
      <c r="J206" s="171">
        <f t="shared" ca="1" si="38"/>
        <v>0.12505091540742033</v>
      </c>
      <c r="K206" s="113">
        <f t="shared" ca="1" si="39"/>
        <v>2</v>
      </c>
      <c r="AB206" s="151">
        <f t="shared" ref="AB206:AB262" ca="1" si="43">RANDBETWEEN(1,4)</f>
        <v>2</v>
      </c>
      <c r="AC206" s="81">
        <f t="shared" ca="1" si="40"/>
        <v>2</v>
      </c>
      <c r="AD206" s="81">
        <f t="shared" ca="1" si="41"/>
        <v>3</v>
      </c>
      <c r="AE206" s="81">
        <f t="shared" ca="1" si="42"/>
        <v>1</v>
      </c>
      <c r="AF206" s="81" cm="1">
        <f t="array" aca="1" ref="AF206" ca="1">_xlfn.IFS($AB206=1,1,$AB206=2,1,$AB206=3,2,$AB206=4,3)</f>
        <v>1</v>
      </c>
      <c r="AG206" s="81" cm="1">
        <f t="array" aca="1" ref="AG206" ca="1">_xlfn.IFS($AB206=1,1,$AB206=2,2,$AB206=3,3,$AB206=4,3)</f>
        <v>2</v>
      </c>
      <c r="AH206" s="81" cm="1">
        <f t="array" aca="1" ref="AH206" ca="1">_xlfn.IFS($AB206=1,1,$AB206=2,2,$AB206=3,2,$AB206=4,3)</f>
        <v>2</v>
      </c>
      <c r="AI206" s="81" cm="1">
        <f t="array" aca="1" ref="AI206" ca="1">_xlfn.IFS($AB206=1,2,$AB206=2,3,$AB206=3,3,$AB206=4,3)</f>
        <v>3</v>
      </c>
      <c r="AJ206" s="81" cm="1">
        <f t="array" aca="1" ref="AJ206" ca="1">_xlfn.IFS($AB206=1,1,$AB206=2,1,$AB206=3,1,$AB206=4,2)</f>
        <v>1</v>
      </c>
      <c r="AK206" s="152" cm="1">
        <f t="array" aca="1" ref="AK206" ca="1">_xlfn.IFS($AB206=1,1,$AB206=2,2,$AB206=3,3,$AB206=4,3)</f>
        <v>2</v>
      </c>
    </row>
    <row r="207" spans="1:37" ht="15.75" x14ac:dyDescent="0.25">
      <c r="A207" s="113">
        <v>195</v>
      </c>
      <c r="B207" s="139">
        <f t="shared" ca="1" si="33"/>
        <v>0.35362538852212</v>
      </c>
      <c r="C207" s="139">
        <f t="shared" ca="1" si="34"/>
        <v>0</v>
      </c>
      <c r="D207" s="140" cm="1">
        <f t="array" aca="1" ref="D207" ca="1">_xlfn.IFS(K207=1,$D$6,K207=2,$D$7,K207=3,$D$8)</f>
        <v>0.49615480029769293</v>
      </c>
      <c r="E207" s="140" cm="1">
        <f t="array" aca="1" ref="E207" ca="1">_xlfn.IFS(K207=1,$E$6,K207=2,$E$7,K207=3,$E$8)</f>
        <v>0.49615480029769293</v>
      </c>
      <c r="F207" s="140" cm="1">
        <f t="array" aca="1" ref="F207" ca="1">_xlfn.IFS(K207=1,$F$6,K207=2,$F$7,K207=3,$F$8)</f>
        <v>0.49615480029769293</v>
      </c>
      <c r="G207" s="123">
        <f t="shared" ca="1" si="35"/>
        <v>0.49615480029769288</v>
      </c>
      <c r="H207" s="171">
        <f t="shared" ca="1" si="36"/>
        <v>0.41780013836318031</v>
      </c>
      <c r="I207" s="171">
        <f t="shared" ca="1" si="37"/>
        <v>0.45714894622939933</v>
      </c>
      <c r="J207" s="171">
        <f t="shared" ca="1" si="38"/>
        <v>0.12505091540742033</v>
      </c>
      <c r="K207" s="113">
        <f t="shared" ca="1" si="39"/>
        <v>2</v>
      </c>
      <c r="AB207" s="151">
        <f t="shared" ca="1" si="43"/>
        <v>1</v>
      </c>
      <c r="AC207" s="81">
        <f t="shared" ca="1" si="40"/>
        <v>2</v>
      </c>
      <c r="AD207" s="81">
        <f t="shared" ca="1" si="41"/>
        <v>2</v>
      </c>
      <c r="AE207" s="81">
        <f t="shared" ca="1" si="42"/>
        <v>1</v>
      </c>
      <c r="AF207" s="81" cm="1">
        <f t="array" aca="1" ref="AF207" ca="1">_xlfn.IFS($AB207=1,1,$AB207=2,1,$AB207=3,2,$AB207=4,3)</f>
        <v>1</v>
      </c>
      <c r="AG207" s="81" cm="1">
        <f t="array" aca="1" ref="AG207" ca="1">_xlfn.IFS($AB207=1,1,$AB207=2,2,$AB207=3,3,$AB207=4,3)</f>
        <v>1</v>
      </c>
      <c r="AH207" s="81" cm="1">
        <f t="array" aca="1" ref="AH207" ca="1">_xlfn.IFS($AB207=1,1,$AB207=2,2,$AB207=3,2,$AB207=4,3)</f>
        <v>1</v>
      </c>
      <c r="AI207" s="81" cm="1">
        <f t="array" aca="1" ref="AI207" ca="1">_xlfn.IFS($AB207=1,2,$AB207=2,3,$AB207=3,3,$AB207=4,3)</f>
        <v>2</v>
      </c>
      <c r="AJ207" s="81" cm="1">
        <f t="array" aca="1" ref="AJ207" ca="1">_xlfn.IFS($AB207=1,1,$AB207=2,1,$AB207=3,1,$AB207=4,2)</f>
        <v>1</v>
      </c>
      <c r="AK207" s="152" cm="1">
        <f t="array" aca="1" ref="AK207" ca="1">_xlfn.IFS($AB207=1,1,$AB207=2,2,$AB207=3,3,$AB207=4,3)</f>
        <v>1</v>
      </c>
    </row>
    <row r="208" spans="1:37" ht="15.75" x14ac:dyDescent="0.25">
      <c r="A208" s="113">
        <v>196</v>
      </c>
      <c r="B208" s="139">
        <f t="shared" ca="1" si="33"/>
        <v>0.35362538852212</v>
      </c>
      <c r="C208" s="139">
        <f t="shared" ca="1" si="34"/>
        <v>3.9212420503377234E-2</v>
      </c>
      <c r="D208" s="140" cm="1">
        <f t="array" aca="1" ref="D208" ca="1">_xlfn.IFS(K208=1,$D$6,K208=2,$D$7,K208=3,$D$8)</f>
        <v>0.1783676507070206</v>
      </c>
      <c r="E208" s="140" cm="1">
        <f t="array" aca="1" ref="E208" ca="1">_xlfn.IFS(K208=1,$E$6,K208=2,$E$7,K208=3,$E$8)</f>
        <v>0.21309848672785911</v>
      </c>
      <c r="F208" s="140" cm="1">
        <f t="array" aca="1" ref="F208" ca="1">_xlfn.IFS(K208=1,$F$6,K208=2,$F$7,K208=3,$F$8)</f>
        <v>0.24807740014884647</v>
      </c>
      <c r="G208" s="123">
        <f t="shared" ca="1" si="35"/>
        <v>0.20296208377613523</v>
      </c>
      <c r="H208" s="171">
        <f t="shared" ca="1" si="36"/>
        <v>0.41780013836318031</v>
      </c>
      <c r="I208" s="171">
        <f t="shared" ca="1" si="37"/>
        <v>0.45714894622939933</v>
      </c>
      <c r="J208" s="171">
        <f t="shared" ca="1" si="38"/>
        <v>0.12505091540742033</v>
      </c>
      <c r="K208" s="113">
        <f t="shared" ca="1" si="39"/>
        <v>1</v>
      </c>
      <c r="AB208" s="151">
        <f t="shared" ca="1" si="43"/>
        <v>2</v>
      </c>
      <c r="AC208" s="81">
        <f t="shared" ca="1" si="40"/>
        <v>1</v>
      </c>
      <c r="AD208" s="81">
        <f t="shared" ca="1" si="41"/>
        <v>3</v>
      </c>
      <c r="AE208" s="81">
        <f t="shared" ca="1" si="42"/>
        <v>1</v>
      </c>
      <c r="AF208" s="81" cm="1">
        <f t="array" aca="1" ref="AF208" ca="1">_xlfn.IFS($AB208=1,1,$AB208=2,1,$AB208=3,2,$AB208=4,3)</f>
        <v>1</v>
      </c>
      <c r="AG208" s="81" cm="1">
        <f t="array" aca="1" ref="AG208" ca="1">_xlfn.IFS($AB208=1,1,$AB208=2,2,$AB208=3,3,$AB208=4,3)</f>
        <v>2</v>
      </c>
      <c r="AH208" s="81" cm="1">
        <f t="array" aca="1" ref="AH208" ca="1">_xlfn.IFS($AB208=1,1,$AB208=2,2,$AB208=3,2,$AB208=4,3)</f>
        <v>2</v>
      </c>
      <c r="AI208" s="81" cm="1">
        <f t="array" aca="1" ref="AI208" ca="1">_xlfn.IFS($AB208=1,2,$AB208=2,3,$AB208=3,3,$AB208=4,3)</f>
        <v>3</v>
      </c>
      <c r="AJ208" s="81" cm="1">
        <f t="array" aca="1" ref="AJ208" ca="1">_xlfn.IFS($AB208=1,1,$AB208=2,1,$AB208=3,1,$AB208=4,2)</f>
        <v>1</v>
      </c>
      <c r="AK208" s="152" cm="1">
        <f t="array" aca="1" ref="AK208" ca="1">_xlfn.IFS($AB208=1,1,$AB208=2,2,$AB208=3,3,$AB208=4,3)</f>
        <v>2</v>
      </c>
    </row>
    <row r="209" spans="1:37" ht="15.75" x14ac:dyDescent="0.25">
      <c r="A209" s="113">
        <v>197</v>
      </c>
      <c r="B209" s="139">
        <f t="shared" ca="1" si="33"/>
        <v>0.39283780902549725</v>
      </c>
      <c r="C209" s="139">
        <f t="shared" ca="1" si="34"/>
        <v>0</v>
      </c>
      <c r="D209" s="140" cm="1">
        <f t="array" aca="1" ref="D209" ca="1">_xlfn.IFS(K209=1,$D$6,K209=2,$D$7,K209=3,$D$8)</f>
        <v>0.49615480029769293</v>
      </c>
      <c r="E209" s="140" cm="1">
        <f t="array" aca="1" ref="E209" ca="1">_xlfn.IFS(K209=1,$E$6,K209=2,$E$7,K209=3,$E$8)</f>
        <v>0.49615480029769293</v>
      </c>
      <c r="F209" s="140" cm="1">
        <f t="array" aca="1" ref="F209" ca="1">_xlfn.IFS(K209=1,$F$6,K209=2,$F$7,K209=3,$F$8)</f>
        <v>0.49615480029769293</v>
      </c>
      <c r="G209" s="123">
        <f t="shared" ca="1" si="35"/>
        <v>0.49615480029769288</v>
      </c>
      <c r="H209" s="171">
        <f t="shared" ca="1" si="36"/>
        <v>0.36864592614895852</v>
      </c>
      <c r="I209" s="171">
        <f t="shared" ca="1" si="37"/>
        <v>0.47703252965108839</v>
      </c>
      <c r="J209" s="171">
        <f t="shared" ca="1" si="38"/>
        <v>0.15432154419995306</v>
      </c>
      <c r="K209" s="113">
        <f t="shared" ca="1" si="39"/>
        <v>2</v>
      </c>
      <c r="AB209" s="151">
        <f t="shared" ca="1" si="43"/>
        <v>4</v>
      </c>
      <c r="AC209" s="81">
        <f t="shared" ca="1" si="40"/>
        <v>2</v>
      </c>
      <c r="AD209" s="81">
        <f t="shared" ca="1" si="41"/>
        <v>2</v>
      </c>
      <c r="AE209" s="81">
        <f t="shared" ca="1" si="42"/>
        <v>1</v>
      </c>
      <c r="AF209" s="81" cm="1">
        <f t="array" aca="1" ref="AF209" ca="1">_xlfn.IFS($AB209=1,1,$AB209=2,1,$AB209=3,2,$AB209=4,3)</f>
        <v>3</v>
      </c>
      <c r="AG209" s="81" cm="1">
        <f t="array" aca="1" ref="AG209" ca="1">_xlfn.IFS($AB209=1,1,$AB209=2,2,$AB209=3,3,$AB209=4,3)</f>
        <v>3</v>
      </c>
      <c r="AH209" s="81" cm="1">
        <f t="array" aca="1" ref="AH209" ca="1">_xlfn.IFS($AB209=1,1,$AB209=2,2,$AB209=3,2,$AB209=4,3)</f>
        <v>3</v>
      </c>
      <c r="AI209" s="81" cm="1">
        <f t="array" aca="1" ref="AI209" ca="1">_xlfn.IFS($AB209=1,2,$AB209=2,3,$AB209=3,3,$AB209=4,3)</f>
        <v>3</v>
      </c>
      <c r="AJ209" s="81" cm="1">
        <f t="array" aca="1" ref="AJ209" ca="1">_xlfn.IFS($AB209=1,1,$AB209=2,1,$AB209=3,1,$AB209=4,2)</f>
        <v>2</v>
      </c>
      <c r="AK209" s="152" cm="1">
        <f t="array" aca="1" ref="AK209" ca="1">_xlfn.IFS($AB209=1,1,$AB209=2,2,$AB209=3,3,$AB209=4,3)</f>
        <v>3</v>
      </c>
    </row>
    <row r="210" spans="1:37" ht="15.75" x14ac:dyDescent="0.25">
      <c r="A210" s="113">
        <v>198</v>
      </c>
      <c r="B210" s="139">
        <f t="shared" ca="1" si="33"/>
        <v>0.39283780902549725</v>
      </c>
      <c r="C210" s="139">
        <f t="shared" ca="1" si="34"/>
        <v>0</v>
      </c>
      <c r="D210" s="140" cm="1">
        <f t="array" aca="1" ref="D210" ca="1">_xlfn.IFS(K210=1,$D$6,K210=2,$D$7,K210=3,$D$8)</f>
        <v>0.49615480029769293</v>
      </c>
      <c r="E210" s="140" cm="1">
        <f t="array" aca="1" ref="E210" ca="1">_xlfn.IFS(K210=1,$E$6,K210=2,$E$7,K210=3,$E$8)</f>
        <v>0.49615480029769293</v>
      </c>
      <c r="F210" s="140" cm="1">
        <f t="array" aca="1" ref="F210" ca="1">_xlfn.IFS(K210=1,$F$6,K210=2,$F$7,K210=3,$F$8)</f>
        <v>0.49615480029769293</v>
      </c>
      <c r="G210" s="123">
        <f t="shared" ca="1" si="35"/>
        <v>0.49615480029769288</v>
      </c>
      <c r="H210" s="171">
        <f t="shared" ca="1" si="36"/>
        <v>0.36864592614895852</v>
      </c>
      <c r="I210" s="171">
        <f t="shared" ca="1" si="37"/>
        <v>0.47703252965108839</v>
      </c>
      <c r="J210" s="171">
        <f t="shared" ca="1" si="38"/>
        <v>0.15432154419995306</v>
      </c>
      <c r="K210" s="113">
        <f t="shared" ca="1" si="39"/>
        <v>2</v>
      </c>
      <c r="AB210" s="151">
        <f t="shared" ca="1" si="43"/>
        <v>3</v>
      </c>
      <c r="AC210" s="81">
        <f t="shared" ca="1" si="40"/>
        <v>2</v>
      </c>
      <c r="AD210" s="81">
        <f t="shared" ca="1" si="41"/>
        <v>3</v>
      </c>
      <c r="AE210" s="81">
        <f t="shared" ca="1" si="42"/>
        <v>2</v>
      </c>
      <c r="AF210" s="81" cm="1">
        <f t="array" aca="1" ref="AF210" ca="1">_xlfn.IFS($AB210=1,1,$AB210=2,1,$AB210=3,2,$AB210=4,3)</f>
        <v>2</v>
      </c>
      <c r="AG210" s="81" cm="1">
        <f t="array" aca="1" ref="AG210" ca="1">_xlfn.IFS($AB210=1,1,$AB210=2,2,$AB210=3,3,$AB210=4,3)</f>
        <v>3</v>
      </c>
      <c r="AH210" s="81" cm="1">
        <f t="array" aca="1" ref="AH210" ca="1">_xlfn.IFS($AB210=1,1,$AB210=2,2,$AB210=3,2,$AB210=4,3)</f>
        <v>2</v>
      </c>
      <c r="AI210" s="81" cm="1">
        <f t="array" aca="1" ref="AI210" ca="1">_xlfn.IFS($AB210=1,2,$AB210=2,3,$AB210=3,3,$AB210=4,3)</f>
        <v>3</v>
      </c>
      <c r="AJ210" s="81" cm="1">
        <f t="array" aca="1" ref="AJ210" ca="1">_xlfn.IFS($AB210=1,1,$AB210=2,1,$AB210=3,1,$AB210=4,2)</f>
        <v>1</v>
      </c>
      <c r="AK210" s="152" cm="1">
        <f t="array" aca="1" ref="AK210" ca="1">_xlfn.IFS($AB210=1,1,$AB210=2,2,$AB210=3,3,$AB210=4,3)</f>
        <v>3</v>
      </c>
    </row>
    <row r="211" spans="1:37" ht="15.75" x14ac:dyDescent="0.25">
      <c r="A211" s="113">
        <v>199</v>
      </c>
      <c r="B211" s="139">
        <f t="shared" ca="1" si="33"/>
        <v>0.39283780902549725</v>
      </c>
      <c r="C211" s="139">
        <f t="shared" ca="1" si="34"/>
        <v>4.038596078038386E-2</v>
      </c>
      <c r="D211" s="140" cm="1">
        <f t="array" aca="1" ref="D211" ca="1">_xlfn.IFS(K211=1,$D$6,K211=2,$D$7,K211=3,$D$8)</f>
        <v>0.1783676507070206</v>
      </c>
      <c r="E211" s="140" cm="1">
        <f t="array" aca="1" ref="E211" ca="1">_xlfn.IFS(K211=1,$E$6,K211=2,$E$7,K211=3,$E$8)</f>
        <v>0.21309848672785911</v>
      </c>
      <c r="F211" s="140" cm="1">
        <f t="array" aca="1" ref="F211" ca="1">_xlfn.IFS(K211=1,$F$6,K211=2,$F$7,K211=3,$F$8)</f>
        <v>0.24807740014884647</v>
      </c>
      <c r="G211" s="123">
        <f t="shared" ca="1" si="35"/>
        <v>0.20569310545059272</v>
      </c>
      <c r="H211" s="171">
        <f t="shared" ca="1" si="36"/>
        <v>0.36864592614895852</v>
      </c>
      <c r="I211" s="171">
        <f t="shared" ca="1" si="37"/>
        <v>0.47703252965108839</v>
      </c>
      <c r="J211" s="171">
        <f t="shared" ca="1" si="38"/>
        <v>0.15432154419995306</v>
      </c>
      <c r="K211" s="113">
        <f t="shared" ca="1" si="39"/>
        <v>1</v>
      </c>
      <c r="AB211" s="151">
        <f t="shared" ca="1" si="43"/>
        <v>4</v>
      </c>
      <c r="AC211" s="81">
        <f t="shared" ca="1" si="40"/>
        <v>1</v>
      </c>
      <c r="AD211" s="81">
        <f t="shared" ca="1" si="41"/>
        <v>3</v>
      </c>
      <c r="AE211" s="81">
        <f t="shared" ca="1" si="42"/>
        <v>2</v>
      </c>
      <c r="AF211" s="81" cm="1">
        <f t="array" aca="1" ref="AF211" ca="1">_xlfn.IFS($AB211=1,1,$AB211=2,1,$AB211=3,2,$AB211=4,3)</f>
        <v>3</v>
      </c>
      <c r="AG211" s="81" cm="1">
        <f t="array" aca="1" ref="AG211" ca="1">_xlfn.IFS($AB211=1,1,$AB211=2,2,$AB211=3,3,$AB211=4,3)</f>
        <v>3</v>
      </c>
      <c r="AH211" s="81" cm="1">
        <f t="array" aca="1" ref="AH211" ca="1">_xlfn.IFS($AB211=1,1,$AB211=2,2,$AB211=3,2,$AB211=4,3)</f>
        <v>3</v>
      </c>
      <c r="AI211" s="81" cm="1">
        <f t="array" aca="1" ref="AI211" ca="1">_xlfn.IFS($AB211=1,2,$AB211=2,3,$AB211=3,3,$AB211=4,3)</f>
        <v>3</v>
      </c>
      <c r="AJ211" s="81" cm="1">
        <f t="array" aca="1" ref="AJ211" ca="1">_xlfn.IFS($AB211=1,1,$AB211=2,1,$AB211=3,1,$AB211=4,2)</f>
        <v>2</v>
      </c>
      <c r="AK211" s="152" cm="1">
        <f t="array" aca="1" ref="AK211" ca="1">_xlfn.IFS($AB211=1,1,$AB211=2,2,$AB211=3,3,$AB211=4,3)</f>
        <v>3</v>
      </c>
    </row>
    <row r="212" spans="1:37" ht="15.75" x14ac:dyDescent="0.25">
      <c r="A212" s="113">
        <v>200</v>
      </c>
      <c r="B212" s="139">
        <f t="shared" ca="1" si="33"/>
        <v>0.43322376980588112</v>
      </c>
      <c r="C212" s="139">
        <f t="shared" ca="1" si="34"/>
        <v>4.1587349081956888E-2</v>
      </c>
      <c r="D212" s="140" cm="1">
        <f t="array" aca="1" ref="D212" ca="1">_xlfn.IFS(K212=1,$D$6,K212=2,$D$7,K212=3,$D$8)</f>
        <v>0.1783676507070206</v>
      </c>
      <c r="E212" s="140" cm="1">
        <f t="array" aca="1" ref="E212" ca="1">_xlfn.IFS(K212=1,$E$6,K212=2,$E$7,K212=3,$E$8)</f>
        <v>0.21309848672785911</v>
      </c>
      <c r="F212" s="140" cm="1">
        <f t="array" aca="1" ref="F212" ca="1">_xlfn.IFS(K212=1,$F$6,K212=2,$F$7,K212=3,$F$8)</f>
        <v>0.24807740014884647</v>
      </c>
      <c r="G212" s="123">
        <f t="shared" ca="1" si="35"/>
        <v>0.20569310545059272</v>
      </c>
      <c r="H212" s="171">
        <f t="shared" ca="1" si="36"/>
        <v>0.32123529511305676</v>
      </c>
      <c r="I212" s="171">
        <f t="shared" ca="1" si="37"/>
        <v>0.49108187016212407</v>
      </c>
      <c r="J212" s="171">
        <f t="shared" ca="1" si="38"/>
        <v>0.18768283472481909</v>
      </c>
      <c r="K212" s="113">
        <f t="shared" ca="1" si="39"/>
        <v>1</v>
      </c>
      <c r="AB212" s="151">
        <f t="shared" ca="1" si="43"/>
        <v>3</v>
      </c>
      <c r="AC212" s="81">
        <f t="shared" ca="1" si="40"/>
        <v>1</v>
      </c>
      <c r="AD212" s="81">
        <f t="shared" ca="1" si="41"/>
        <v>2</v>
      </c>
      <c r="AE212" s="81">
        <f t="shared" ca="1" si="42"/>
        <v>2</v>
      </c>
      <c r="AF212" s="81" cm="1">
        <f t="array" aca="1" ref="AF212" ca="1">_xlfn.IFS($AB212=1,1,$AB212=2,1,$AB212=3,2,$AB212=4,3)</f>
        <v>2</v>
      </c>
      <c r="AG212" s="81" cm="1">
        <f t="array" aca="1" ref="AG212" ca="1">_xlfn.IFS($AB212=1,1,$AB212=2,2,$AB212=3,3,$AB212=4,3)</f>
        <v>3</v>
      </c>
      <c r="AH212" s="81" cm="1">
        <f t="array" aca="1" ref="AH212" ca="1">_xlfn.IFS($AB212=1,1,$AB212=2,2,$AB212=3,2,$AB212=4,3)</f>
        <v>2</v>
      </c>
      <c r="AI212" s="81" cm="1">
        <f t="array" aca="1" ref="AI212" ca="1">_xlfn.IFS($AB212=1,2,$AB212=2,3,$AB212=3,3,$AB212=4,3)</f>
        <v>3</v>
      </c>
      <c r="AJ212" s="81" cm="1">
        <f t="array" aca="1" ref="AJ212" ca="1">_xlfn.IFS($AB212=1,1,$AB212=2,1,$AB212=3,1,$AB212=4,2)</f>
        <v>1</v>
      </c>
      <c r="AK212" s="81" cm="1">
        <f t="array" aca="1" ref="AK212" ca="1">_xlfn.IFS($AB212=1,1,$AB212=2,1,$AB212=3,2,$AB212=4,3)</f>
        <v>2</v>
      </c>
    </row>
    <row r="213" spans="1:37" ht="15.75" x14ac:dyDescent="0.25">
      <c r="A213" s="113">
        <v>201</v>
      </c>
      <c r="B213" s="139">
        <f t="shared" ca="1" si="33"/>
        <v>0.474811118887838</v>
      </c>
      <c r="C213" s="139">
        <f t="shared" ca="1" si="34"/>
        <v>-3.5859492629297642E-2</v>
      </c>
      <c r="D213" s="140" cm="1">
        <f t="array" aca="1" ref="D213" ca="1">_xlfn.IFS(K213=1,$D$6,K213=2,$D$7,K213=3,$D$8)</f>
        <v>1</v>
      </c>
      <c r="E213" s="140" cm="1">
        <f t="array" aca="1" ref="E213" ca="1">_xlfn.IFS(K213=1,$E$6,K213=2,$E$7,K213=3,$E$8)</f>
        <v>0.87224013892334418</v>
      </c>
      <c r="F213" s="140" cm="1">
        <f t="array" aca="1" ref="F213" ca="1">_xlfn.IFS(K213=1,$F$6,K213=2,$F$7,K213=3,$F$8)</f>
        <v>0.74423220044653937</v>
      </c>
      <c r="G213" s="123">
        <f t="shared" ca="1" si="35"/>
        <v>0.88925622283929984</v>
      </c>
      <c r="H213" s="171">
        <f t="shared" ca="1" si="36"/>
        <v>0.27582336084384462</v>
      </c>
      <c r="I213" s="171">
        <f t="shared" ca="1" si="37"/>
        <v>0.49873104053663475</v>
      </c>
      <c r="J213" s="171">
        <f t="shared" ca="1" si="38"/>
        <v>0.22544559861952063</v>
      </c>
      <c r="K213" s="113">
        <f t="shared" ca="1" si="39"/>
        <v>3</v>
      </c>
      <c r="AB213" s="151">
        <f t="shared" ca="1" si="43"/>
        <v>3</v>
      </c>
      <c r="AC213" s="81">
        <f t="shared" ca="1" si="40"/>
        <v>3</v>
      </c>
      <c r="AD213" s="81">
        <f t="shared" ca="1" si="41"/>
        <v>2</v>
      </c>
      <c r="AE213" s="81">
        <f t="shared" ca="1" si="42"/>
        <v>1</v>
      </c>
      <c r="AF213" s="81" cm="1">
        <f t="array" aca="1" ref="AF213" ca="1">_xlfn.IFS($AB213=1,1,$AB213=2,1,$AB213=3,2,$AB213=4,3)</f>
        <v>2</v>
      </c>
      <c r="AG213" s="81" cm="1">
        <f t="array" aca="1" ref="AG213" ca="1">_xlfn.IFS($AB213=1,1,$AB213=2,2,$AB213=3,3,$AB213=4,3)</f>
        <v>3</v>
      </c>
      <c r="AH213" s="81" cm="1">
        <f t="array" aca="1" ref="AH213" ca="1">_xlfn.IFS($AB213=1,1,$AB213=2,2,$AB213=3,2,$AB213=4,3)</f>
        <v>2</v>
      </c>
      <c r="AI213" s="81" cm="1">
        <f t="array" aca="1" ref="AI213" ca="1">_xlfn.IFS($AB213=1,2,$AB213=2,3,$AB213=3,3,$AB213=4,3)</f>
        <v>3</v>
      </c>
      <c r="AJ213" s="81" cm="1">
        <f t="array" aca="1" ref="AJ213" ca="1">_xlfn.IFS($AB213=1,1,$AB213=2,1,$AB213=3,1,$AB213=4,2)</f>
        <v>1</v>
      </c>
      <c r="AK213" s="81" cm="1">
        <f t="array" aca="1" ref="AK213" ca="1">_xlfn.IFS(AB213=1,1,AB213=2,1,AB213=3,2,AB213=4,3)</f>
        <v>2</v>
      </c>
    </row>
    <row r="214" spans="1:37" ht="15.75" x14ac:dyDescent="0.25">
      <c r="A214" s="113">
        <v>202</v>
      </c>
      <c r="B214" s="139">
        <f t="shared" ca="1" si="33"/>
        <v>0.43895162625854034</v>
      </c>
      <c r="C214" s="139">
        <f t="shared" ca="1" si="34"/>
        <v>4.0586070349504857E-2</v>
      </c>
      <c r="D214" s="140" cm="1">
        <f t="array" aca="1" ref="D214" ca="1">_xlfn.IFS(K214=1,$D$6,K214=2,$D$7,K214=3,$D$8)</f>
        <v>0.1783676507070206</v>
      </c>
      <c r="E214" s="140" cm="1">
        <f t="array" aca="1" ref="E214" ca="1">_xlfn.IFS(K214=1,$E$6,K214=2,$E$7,K214=3,$E$8)</f>
        <v>0.21309848672785911</v>
      </c>
      <c r="F214" s="140" cm="1">
        <f t="array" aca="1" ref="F214" ca="1">_xlfn.IFS(K214=1,$F$6,K214=2,$F$7,K214=3,$F$8)</f>
        <v>0.24807740014884647</v>
      </c>
      <c r="G214" s="123">
        <f t="shared" ca="1" si="35"/>
        <v>0.21140475288692986</v>
      </c>
      <c r="H214" s="171">
        <f t="shared" ca="1" si="36"/>
        <v>0.31477527767793662</v>
      </c>
      <c r="I214" s="171">
        <f t="shared" ca="1" si="37"/>
        <v>0.49254619212704609</v>
      </c>
      <c r="J214" s="171">
        <f t="shared" ca="1" si="38"/>
        <v>0.19267853019501729</v>
      </c>
      <c r="K214" s="113">
        <f t="shared" ca="1" si="39"/>
        <v>1</v>
      </c>
      <c r="AB214" s="151">
        <f t="shared" ca="1" si="43"/>
        <v>4</v>
      </c>
      <c r="AC214" s="81">
        <f t="shared" ca="1" si="40"/>
        <v>1</v>
      </c>
      <c r="AD214" s="81">
        <f t="shared" ca="1" si="41"/>
        <v>3</v>
      </c>
      <c r="AE214" s="81">
        <f t="shared" ca="1" si="42"/>
        <v>1</v>
      </c>
      <c r="AF214" s="81" cm="1">
        <f t="array" aca="1" ref="AF214" ca="1">_xlfn.IFS($AB214=1,1,$AB214=2,1,$AB214=3,2,$AB214=4,3)</f>
        <v>3</v>
      </c>
      <c r="AG214" s="81" cm="1">
        <f t="array" aca="1" ref="AG214" ca="1">_xlfn.IFS($AB214=1,1,$AB214=2,2,$AB214=3,3,$AB214=4,3)</f>
        <v>3</v>
      </c>
      <c r="AH214" s="81" cm="1">
        <f t="array" aca="1" ref="AH214" ca="1">_xlfn.IFS($AB214=1,1,$AB214=2,2,$AB214=3,2,$AB214=4,3)</f>
        <v>3</v>
      </c>
      <c r="AI214" s="81" cm="1">
        <f t="array" aca="1" ref="AI214" ca="1">_xlfn.IFS($AB214=1,2,$AB214=2,3,$AB214=3,3,$AB214=4,3)</f>
        <v>3</v>
      </c>
      <c r="AJ214" s="81" cm="1">
        <f t="array" aca="1" ref="AJ214" ca="1">_xlfn.IFS($AB214=1,1,$AB214=2,1,$AB214=3,1,$AB214=4,2)</f>
        <v>2</v>
      </c>
      <c r="AK214" s="81" cm="1">
        <f t="array" aca="1" ref="AK214" ca="1">_xlfn.IFS(AB214=1,1,AB214=2,1,AB214=3,2,AB214=4,3)</f>
        <v>3</v>
      </c>
    </row>
    <row r="215" spans="1:37" ht="15.75" x14ac:dyDescent="0.25">
      <c r="A215" s="113">
        <v>203</v>
      </c>
      <c r="B215" s="139">
        <f t="shared" ca="1" si="33"/>
        <v>0.47953769660804518</v>
      </c>
      <c r="C215" s="139">
        <f t="shared" ca="1" si="34"/>
        <v>0</v>
      </c>
      <c r="D215" s="140" cm="1">
        <f t="array" aca="1" ref="D215" ca="1">_xlfn.IFS(K215=1,$D$6,K215=2,$D$7,K215=3,$D$8)</f>
        <v>0.49615480029769293</v>
      </c>
      <c r="E215" s="140" cm="1">
        <f t="array" aca="1" ref="E215" ca="1">_xlfn.IFS(K215=1,$E$6,K215=2,$E$7,K215=3,$E$8)</f>
        <v>0.49615480029769293</v>
      </c>
      <c r="F215" s="140" cm="1">
        <f t="array" aca="1" ref="F215" ca="1">_xlfn.IFS(K215=1,$F$6,K215=2,$F$7,K215=3,$F$8)</f>
        <v>0.49615480029769293</v>
      </c>
      <c r="G215" s="123">
        <f t="shared" ca="1" si="35"/>
        <v>0.49615480029769288</v>
      </c>
      <c r="H215" s="171">
        <f t="shared" ca="1" si="36"/>
        <v>0.27088100925205927</v>
      </c>
      <c r="I215" s="171">
        <f t="shared" ca="1" si="37"/>
        <v>0.49916258827979126</v>
      </c>
      <c r="J215" s="171">
        <f t="shared" ca="1" si="38"/>
        <v>0.22995640246814958</v>
      </c>
      <c r="K215" s="113">
        <f t="shared" ca="1" si="39"/>
        <v>2</v>
      </c>
      <c r="AB215" s="151">
        <f t="shared" ca="1" si="43"/>
        <v>3</v>
      </c>
      <c r="AC215" s="81">
        <f t="shared" ca="1" si="40"/>
        <v>2</v>
      </c>
      <c r="AD215" s="81">
        <f t="shared" ca="1" si="41"/>
        <v>3</v>
      </c>
      <c r="AE215" s="81">
        <f t="shared" ca="1" si="42"/>
        <v>1</v>
      </c>
      <c r="AF215" s="81" cm="1">
        <f t="array" aca="1" ref="AF215" ca="1">_xlfn.IFS($AB215=1,1,$AB215=2,1,$AB215=3,2,$AB215=4,3)</f>
        <v>2</v>
      </c>
      <c r="AG215" s="81" cm="1">
        <f t="array" aca="1" ref="AG215" ca="1">_xlfn.IFS($AB215=1,1,$AB215=2,2,$AB215=3,3,$AB215=4,3)</f>
        <v>3</v>
      </c>
      <c r="AH215" s="81" cm="1">
        <f t="array" aca="1" ref="AH215" ca="1">_xlfn.IFS($AB215=1,1,$AB215=2,2,$AB215=3,2,$AB215=4,3)</f>
        <v>2</v>
      </c>
      <c r="AI215" s="81" cm="1">
        <f t="array" aca="1" ref="AI215" ca="1">_xlfn.IFS($AB215=1,2,$AB215=2,3,$AB215=3,3,$AB215=4,3)</f>
        <v>3</v>
      </c>
      <c r="AJ215" s="81" cm="1">
        <f t="array" aca="1" ref="AJ215" ca="1">_xlfn.IFS($AB215=1,1,$AB215=2,1,$AB215=3,1,$AB215=4,2)</f>
        <v>1</v>
      </c>
      <c r="AK215" s="81" cm="1">
        <f t="array" aca="1" ref="AK215" ca="1">_xlfn.IFS(AB215=1,1,AB215=2,1,AB215=3,2,AB215=4,3)</f>
        <v>2</v>
      </c>
    </row>
    <row r="216" spans="1:37" ht="15.75" x14ac:dyDescent="0.25">
      <c r="A216" s="113">
        <v>204</v>
      </c>
      <c r="B216" s="139">
        <f t="shared" ca="1" si="33"/>
        <v>0.47953769660804518</v>
      </c>
      <c r="C216" s="139">
        <f t="shared" ca="1" si="34"/>
        <v>4.1079137444003606E-2</v>
      </c>
      <c r="D216" s="140" cm="1">
        <f t="array" aca="1" ref="D216" ca="1">_xlfn.IFS(K216=1,$D$6,K216=2,$D$7,K216=3,$D$8)</f>
        <v>0.1783676507070206</v>
      </c>
      <c r="E216" s="140" cm="1">
        <f t="array" aca="1" ref="E216" ca="1">_xlfn.IFS(K216=1,$E$6,K216=2,$E$7,K216=3,$E$8)</f>
        <v>0.21309848672785911</v>
      </c>
      <c r="F216" s="140" cm="1">
        <f t="array" aca="1" ref="F216" ca="1">_xlfn.IFS(K216=1,$F$6,K216=2,$F$7,K216=3,$F$8)</f>
        <v>0.24807740014884647</v>
      </c>
      <c r="G216" s="123">
        <f t="shared" ca="1" si="35"/>
        <v>0.21173418790690177</v>
      </c>
      <c r="H216" s="171">
        <f t="shared" ca="1" si="36"/>
        <v>0.27088100925205927</v>
      </c>
      <c r="I216" s="171">
        <f t="shared" ca="1" si="37"/>
        <v>0.49916258827979126</v>
      </c>
      <c r="J216" s="171">
        <f t="shared" ca="1" si="38"/>
        <v>0.22995640246814958</v>
      </c>
      <c r="K216" s="113">
        <f t="shared" ca="1" si="39"/>
        <v>1</v>
      </c>
      <c r="AB216" s="151">
        <f t="shared" ca="1" si="43"/>
        <v>3</v>
      </c>
      <c r="AC216" s="81">
        <f t="shared" ca="1" si="40"/>
        <v>1</v>
      </c>
      <c r="AD216" s="81">
        <f t="shared" ca="1" si="41"/>
        <v>2</v>
      </c>
      <c r="AE216" s="81">
        <f t="shared" ca="1" si="42"/>
        <v>2</v>
      </c>
      <c r="AF216" s="81" cm="1">
        <f t="array" aca="1" ref="AF216" ca="1">_xlfn.IFS($AB216=1,1,$AB216=2,1,$AB216=3,2,$AB216=4,3)</f>
        <v>2</v>
      </c>
      <c r="AG216" s="81" cm="1">
        <f t="array" aca="1" ref="AG216" ca="1">_xlfn.IFS($AB216=1,1,$AB216=2,2,$AB216=3,3,$AB216=4,3)</f>
        <v>3</v>
      </c>
      <c r="AH216" s="81" cm="1">
        <f t="array" aca="1" ref="AH216" ca="1">_xlfn.IFS($AB216=1,1,$AB216=2,2,$AB216=3,2,$AB216=4,3)</f>
        <v>2</v>
      </c>
      <c r="AI216" s="81" cm="1">
        <f t="array" aca="1" ref="AI216" ca="1">_xlfn.IFS($AB216=1,2,$AB216=2,3,$AB216=3,3,$AB216=4,3)</f>
        <v>3</v>
      </c>
      <c r="AJ216" s="81" cm="1">
        <f t="array" aca="1" ref="AJ216" ca="1">_xlfn.IFS($AB216=1,1,$AB216=2,1,$AB216=3,1,$AB216=4,2)</f>
        <v>1</v>
      </c>
      <c r="AK216" s="81" cm="1">
        <f t="array" aca="1" ref="AK216" ca="1">_xlfn.IFS(AB216=1,1,AB216=2,1,AB216=3,2,AB216=4,3)</f>
        <v>2</v>
      </c>
    </row>
    <row r="217" spans="1:37" ht="15.75" x14ac:dyDescent="0.25">
      <c r="A217" s="113">
        <v>205</v>
      </c>
      <c r="B217" s="139">
        <f t="shared" ca="1" si="33"/>
        <v>0.52061683405204884</v>
      </c>
      <c r="C217" s="139">
        <f t="shared" ca="1" si="34"/>
        <v>4.10901047032141E-2</v>
      </c>
      <c r="D217" s="140" cm="1">
        <f t="array" aca="1" ref="D217" ca="1">_xlfn.IFS(K217=1,$D$6,K217=2,$D$7,K217=3,$D$8)</f>
        <v>0.1783676507070206</v>
      </c>
      <c r="E217" s="140" cm="1">
        <f t="array" aca="1" ref="E217" ca="1">_xlfn.IFS(K217=1,$E$6,K217=2,$E$7,K217=3,$E$8)</f>
        <v>0.21309848672785911</v>
      </c>
      <c r="F217" s="140" cm="1">
        <f t="array" aca="1" ref="F217" ca="1">_xlfn.IFS(K217=1,$F$6,K217=2,$F$7,K217=3,$F$8)</f>
        <v>0.24807740014884647</v>
      </c>
      <c r="G217" s="123">
        <f t="shared" ca="1" si="35"/>
        <v>0.21173418790690177</v>
      </c>
      <c r="H217" s="171">
        <f t="shared" ca="1" si="36"/>
        <v>0.22980821979428087</v>
      </c>
      <c r="I217" s="171">
        <f t="shared" ca="1" si="37"/>
        <v>0.49914989230734058</v>
      </c>
      <c r="J217" s="171">
        <f t="shared" ca="1" si="38"/>
        <v>0.27104188789837858</v>
      </c>
      <c r="K217" s="113">
        <f t="shared" ca="1" si="39"/>
        <v>1</v>
      </c>
      <c r="AB217" s="151">
        <f t="shared" ca="1" si="43"/>
        <v>1</v>
      </c>
      <c r="AC217" s="81">
        <f t="shared" ca="1" si="40"/>
        <v>1</v>
      </c>
      <c r="AD217" s="81">
        <f t="shared" ca="1" si="41"/>
        <v>2</v>
      </c>
      <c r="AE217" s="81">
        <f t="shared" ca="1" si="42"/>
        <v>2</v>
      </c>
      <c r="AF217" s="81" cm="1">
        <f t="array" aca="1" ref="AF217" ca="1">_xlfn.IFS($AB217=1,1,$AB217=2,1,$AB217=3,2,$AB217=4,3)</f>
        <v>1</v>
      </c>
      <c r="AG217" s="81" cm="1">
        <f t="array" aca="1" ref="AG217" ca="1">_xlfn.IFS($AB217=1,1,$AB217=2,2,$AB217=3,3,$AB217=4,3)</f>
        <v>1</v>
      </c>
      <c r="AH217" s="81" cm="1">
        <f t="array" aca="1" ref="AH217" ca="1">_xlfn.IFS($AB217=1,1,$AB217=2,2,$AB217=3,2,$AB217=4,3)</f>
        <v>1</v>
      </c>
      <c r="AI217" s="81" cm="1">
        <f t="array" aca="1" ref="AI217" ca="1">_xlfn.IFS($AB217=1,2,$AB217=2,3,$AB217=3,3,$AB217=4,3)</f>
        <v>2</v>
      </c>
      <c r="AJ217" s="81" cm="1">
        <f t="array" aca="1" ref="AJ217" ca="1">_xlfn.IFS($AB217=1,1,$AB217=2,1,$AB217=3,1,$AB217=4,2)</f>
        <v>1</v>
      </c>
      <c r="AK217" s="81" cm="1">
        <f t="array" aca="1" ref="AK217" ca="1">_xlfn.IFS(AB217=1,1,AB217=2,1,AB217=3,2,AB217=4,3)</f>
        <v>1</v>
      </c>
    </row>
    <row r="218" spans="1:37" ht="15.75" x14ac:dyDescent="0.25">
      <c r="A218" s="113">
        <v>206</v>
      </c>
      <c r="B218" s="139">
        <f t="shared" ca="1" si="33"/>
        <v>0.5617069387552629</v>
      </c>
      <c r="C218" s="139">
        <f t="shared" ca="1" si="34"/>
        <v>0</v>
      </c>
      <c r="D218" s="140" cm="1">
        <f t="array" aca="1" ref="D218" ca="1">_xlfn.IFS(K218=1,$D$6,K218=2,$D$7,K218=3,$D$8)</f>
        <v>0.49615480029769293</v>
      </c>
      <c r="E218" s="140" cm="1">
        <f t="array" aca="1" ref="E218" ca="1">_xlfn.IFS(K218=1,$E$6,K218=2,$E$7,K218=3,$E$8)</f>
        <v>0.49615480029769293</v>
      </c>
      <c r="F218" s="140" cm="1">
        <f t="array" aca="1" ref="F218" ca="1">_xlfn.IFS(K218=1,$F$6,K218=2,$F$7,K218=3,$F$8)</f>
        <v>0.49615480029769293</v>
      </c>
      <c r="G218" s="123">
        <f t="shared" ca="1" si="35"/>
        <v>0.49615480029769299</v>
      </c>
      <c r="H218" s="171">
        <f t="shared" ca="1" si="36"/>
        <v>0.19210080753528286</v>
      </c>
      <c r="I218" s="171">
        <f t="shared" ca="1" si="37"/>
        <v>0.49238450741890849</v>
      </c>
      <c r="J218" s="171">
        <f t="shared" ca="1" si="38"/>
        <v>0.31551468504580865</v>
      </c>
      <c r="K218" s="113">
        <f t="shared" ca="1" si="39"/>
        <v>2</v>
      </c>
      <c r="AB218" s="151">
        <f t="shared" ca="1" si="43"/>
        <v>4</v>
      </c>
      <c r="AC218" s="81">
        <f t="shared" ca="1" si="40"/>
        <v>2</v>
      </c>
      <c r="AD218" s="81">
        <f t="shared" ca="1" si="41"/>
        <v>2</v>
      </c>
      <c r="AE218" s="81">
        <f t="shared" ca="1" si="42"/>
        <v>1</v>
      </c>
      <c r="AF218" s="81" cm="1">
        <f t="array" aca="1" ref="AF218" ca="1">_xlfn.IFS($AB218=1,1,$AB218=2,1,$AB218=3,2,$AB218=4,3)</f>
        <v>3</v>
      </c>
      <c r="AG218" s="81" cm="1">
        <f t="array" aca="1" ref="AG218" ca="1">_xlfn.IFS($AB218=1,1,$AB218=2,2,$AB218=3,3,$AB218=4,3)</f>
        <v>3</v>
      </c>
      <c r="AH218" s="81" cm="1">
        <f t="array" aca="1" ref="AH218" ca="1">_xlfn.IFS($AB218=1,1,$AB218=2,2,$AB218=3,2,$AB218=4,3)</f>
        <v>3</v>
      </c>
      <c r="AI218" s="81" cm="1">
        <f t="array" aca="1" ref="AI218" ca="1">_xlfn.IFS($AB218=1,2,$AB218=2,3,$AB218=3,3,$AB218=4,3)</f>
        <v>3</v>
      </c>
      <c r="AJ218" s="81" cm="1">
        <f t="array" aca="1" ref="AJ218" ca="1">_xlfn.IFS($AB218=1,1,$AB218=2,1,$AB218=3,1,$AB218=4,2)</f>
        <v>2</v>
      </c>
      <c r="AK218" s="81" cm="1">
        <f t="array" aca="1" ref="AK218" ca="1">_xlfn.IFS(AB218=1,1,AB218=2,1,AB218=3,2,AB218=4,3)</f>
        <v>3</v>
      </c>
    </row>
    <row r="219" spans="1:37" ht="15.75" x14ac:dyDescent="0.25">
      <c r="A219" s="113">
        <v>207</v>
      </c>
      <c r="B219" s="139">
        <f t="shared" ca="1" si="33"/>
        <v>0.5617069387552629</v>
      </c>
      <c r="C219" s="139">
        <f t="shared" ca="1" si="34"/>
        <v>-3.6767860186856009E-2</v>
      </c>
      <c r="D219" s="140" cm="1">
        <f t="array" aca="1" ref="D219" ca="1">_xlfn.IFS(K219=1,$D$6,K219=2,$D$7,K219=3,$D$8)</f>
        <v>1</v>
      </c>
      <c r="E219" s="140" cm="1">
        <f t="array" aca="1" ref="E219" ca="1">_xlfn.IFS(K219=1,$E$6,K219=2,$E$7,K219=3,$E$8)</f>
        <v>0.87224013892334418</v>
      </c>
      <c r="F219" s="140" cm="1">
        <f t="array" aca="1" ref="F219" ca="1">_xlfn.IFS(K219=1,$F$6,K219=2,$F$7,K219=3,$F$8)</f>
        <v>0.74423220044653937</v>
      </c>
      <c r="G219" s="123">
        <f t="shared" ca="1" si="35"/>
        <v>0.85639452701489294</v>
      </c>
      <c r="H219" s="171">
        <f t="shared" ca="1" si="36"/>
        <v>0.19210080753528286</v>
      </c>
      <c r="I219" s="171">
        <f t="shared" ca="1" si="37"/>
        <v>0.49238450741890849</v>
      </c>
      <c r="J219" s="171">
        <f t="shared" ca="1" si="38"/>
        <v>0.31551468504580865</v>
      </c>
      <c r="K219" s="113">
        <f t="shared" ca="1" si="39"/>
        <v>3</v>
      </c>
      <c r="AB219" s="151">
        <f t="shared" ca="1" si="43"/>
        <v>1</v>
      </c>
      <c r="AC219" s="81">
        <f t="shared" ca="1" si="40"/>
        <v>3</v>
      </c>
      <c r="AD219" s="81">
        <f t="shared" ca="1" si="41"/>
        <v>3</v>
      </c>
      <c r="AE219" s="81">
        <f t="shared" ca="1" si="42"/>
        <v>1</v>
      </c>
      <c r="AF219" s="81" cm="1">
        <f t="array" aca="1" ref="AF219" ca="1">_xlfn.IFS($AB219=1,1,$AB219=2,1,$AB219=3,2,$AB219=4,3)</f>
        <v>1</v>
      </c>
      <c r="AG219" s="81" cm="1">
        <f t="array" aca="1" ref="AG219" ca="1">_xlfn.IFS($AB219=1,1,$AB219=2,2,$AB219=3,3,$AB219=4,3)</f>
        <v>1</v>
      </c>
      <c r="AH219" s="81" cm="1">
        <f t="array" aca="1" ref="AH219" ca="1">_xlfn.IFS($AB219=1,1,$AB219=2,2,$AB219=3,2,$AB219=4,3)</f>
        <v>1</v>
      </c>
      <c r="AI219" s="81" cm="1">
        <f t="array" aca="1" ref="AI219" ca="1">_xlfn.IFS($AB219=1,2,$AB219=2,3,$AB219=3,3,$AB219=4,3)</f>
        <v>2</v>
      </c>
      <c r="AJ219" s="81" cm="1">
        <f t="array" aca="1" ref="AJ219" ca="1">_xlfn.IFS($AB219=1,1,$AB219=2,1,$AB219=3,1,$AB219=4,2)</f>
        <v>1</v>
      </c>
      <c r="AK219" s="81" cm="1">
        <f t="array" aca="1" ref="AK219" ca="1">_xlfn.IFS(AB219=1,1,AB219=2,1,AB219=3,2,AB219=4,3)</f>
        <v>1</v>
      </c>
    </row>
    <row r="220" spans="1:37" ht="15.75" x14ac:dyDescent="0.25">
      <c r="A220" s="113">
        <v>208</v>
      </c>
      <c r="B220" s="139">
        <f t="shared" ca="1" si="33"/>
        <v>0.52493907856840694</v>
      </c>
      <c r="C220" s="139">
        <f t="shared" ca="1" si="34"/>
        <v>3.9977293817224313E-2</v>
      </c>
      <c r="D220" s="140" cm="1">
        <f t="array" aca="1" ref="D220" ca="1">_xlfn.IFS(K220=1,$D$6,K220=2,$D$7,K220=3,$D$8)</f>
        <v>0.1783676507070206</v>
      </c>
      <c r="E220" s="140" cm="1">
        <f t="array" aca="1" ref="E220" ca="1">_xlfn.IFS(K220=1,$E$6,K220=2,$E$7,K220=3,$E$8)</f>
        <v>0.21309848672785911</v>
      </c>
      <c r="F220" s="140" cm="1">
        <f t="array" aca="1" ref="F220" ca="1">_xlfn.IFS(K220=1,$F$6,K220=2,$F$7,K220=3,$F$8)</f>
        <v>0.24807740014884647</v>
      </c>
      <c r="G220" s="123">
        <f t="shared" ca="1" si="35"/>
        <v>0.21746302593314798</v>
      </c>
      <c r="H220" s="171">
        <f t="shared" ca="1" si="36"/>
        <v>0.22568287907143425</v>
      </c>
      <c r="I220" s="171">
        <f t="shared" ca="1" si="37"/>
        <v>0.49875608472031763</v>
      </c>
      <c r="J220" s="171">
        <f t="shared" ca="1" si="38"/>
        <v>0.27556103620824812</v>
      </c>
      <c r="K220" s="113">
        <f t="shared" ca="1" si="39"/>
        <v>1</v>
      </c>
      <c r="AB220" s="151">
        <f t="shared" ca="1" si="43"/>
        <v>3</v>
      </c>
      <c r="AC220" s="81">
        <f t="shared" ca="1" si="40"/>
        <v>1</v>
      </c>
      <c r="AD220" s="81">
        <f t="shared" ca="1" si="41"/>
        <v>3</v>
      </c>
      <c r="AE220" s="81">
        <f t="shared" ca="1" si="42"/>
        <v>2</v>
      </c>
      <c r="AF220" s="81" cm="1">
        <f t="array" aca="1" ref="AF220" ca="1">_xlfn.IFS($AB220=1,1,$AB220=2,1,$AB220=3,2,$AB220=4,3)</f>
        <v>2</v>
      </c>
      <c r="AG220" s="81" cm="1">
        <f t="array" aca="1" ref="AG220" ca="1">_xlfn.IFS($AB220=1,1,$AB220=2,2,$AB220=3,3,$AB220=4,3)</f>
        <v>3</v>
      </c>
      <c r="AH220" s="81" cm="1">
        <f t="array" aca="1" ref="AH220" ca="1">_xlfn.IFS($AB220=1,1,$AB220=2,2,$AB220=3,2,$AB220=4,3)</f>
        <v>2</v>
      </c>
      <c r="AI220" s="81" cm="1">
        <f t="array" aca="1" ref="AI220" ca="1">_xlfn.IFS($AB220=1,2,$AB220=2,3,$AB220=3,3,$AB220=4,3)</f>
        <v>3</v>
      </c>
      <c r="AJ220" s="81" cm="1">
        <f t="array" aca="1" ref="AJ220" ca="1">_xlfn.IFS($AB220=1,1,$AB220=2,1,$AB220=3,1,$AB220=4,2)</f>
        <v>1</v>
      </c>
      <c r="AK220" s="81" cm="1">
        <f t="array" aca="1" ref="AK220" ca="1">_xlfn.IFS(AB220=1,1,AB220=2,1,AB220=3,2,AB220=4,3)</f>
        <v>2</v>
      </c>
    </row>
    <row r="221" spans="1:37" ht="15.75" x14ac:dyDescent="0.25">
      <c r="A221" s="113">
        <v>209</v>
      </c>
      <c r="B221" s="139">
        <f t="shared" ca="1" si="33"/>
        <v>0.56491637238563119</v>
      </c>
      <c r="C221" s="139">
        <f t="shared" ca="1" si="34"/>
        <v>0</v>
      </c>
      <c r="D221" s="140" cm="1">
        <f t="array" aca="1" ref="D221" ca="1">_xlfn.IFS(K221=1,$D$6,K221=2,$D$7,K221=3,$D$8)</f>
        <v>0.49615480029769293</v>
      </c>
      <c r="E221" s="140" cm="1">
        <f t="array" aca="1" ref="E221" ca="1">_xlfn.IFS(K221=1,$E$6,K221=2,$E$7,K221=3,$E$8)</f>
        <v>0.49615480029769293</v>
      </c>
      <c r="F221" s="140" cm="1">
        <f t="array" aca="1" ref="F221" ca="1">_xlfn.IFS(K221=1,$F$6,K221=2,$F$7,K221=3,$F$8)</f>
        <v>0.49615480029769293</v>
      </c>
      <c r="G221" s="123">
        <f t="shared" ca="1" si="35"/>
        <v>0.49615480029769299</v>
      </c>
      <c r="H221" s="171">
        <f t="shared" ca="1" si="36"/>
        <v>0.18929776301807874</v>
      </c>
      <c r="I221" s="171">
        <f t="shared" ca="1" si="37"/>
        <v>0.49157172919258013</v>
      </c>
      <c r="J221" s="171">
        <f t="shared" ca="1" si="38"/>
        <v>0.31913050778934116</v>
      </c>
      <c r="K221" s="113">
        <f t="shared" ca="1" si="39"/>
        <v>2</v>
      </c>
      <c r="AB221" s="151">
        <f t="shared" ca="1" si="43"/>
        <v>2</v>
      </c>
      <c r="AC221" s="81">
        <f t="shared" ca="1" si="40"/>
        <v>2</v>
      </c>
      <c r="AD221" s="81">
        <f t="shared" ca="1" si="41"/>
        <v>2</v>
      </c>
      <c r="AE221" s="81">
        <f t="shared" ca="1" si="42"/>
        <v>2</v>
      </c>
      <c r="AF221" s="81" cm="1">
        <f t="array" aca="1" ref="AF221" ca="1">_xlfn.IFS($AB221=1,1,$AB221=2,1,$AB221=3,2,$AB221=4,3)</f>
        <v>1</v>
      </c>
      <c r="AG221" s="81" cm="1">
        <f t="array" aca="1" ref="AG221" ca="1">_xlfn.IFS($AB221=1,1,$AB221=2,2,$AB221=3,3,$AB221=4,3)</f>
        <v>2</v>
      </c>
      <c r="AH221" s="81" cm="1">
        <f t="array" aca="1" ref="AH221" ca="1">_xlfn.IFS($AB221=1,1,$AB221=2,2,$AB221=3,2,$AB221=4,3)</f>
        <v>2</v>
      </c>
      <c r="AI221" s="81" cm="1">
        <f t="array" aca="1" ref="AI221" ca="1">_xlfn.IFS($AB221=1,2,$AB221=2,3,$AB221=3,3,$AB221=4,3)</f>
        <v>3</v>
      </c>
      <c r="AJ221" s="81" cm="1">
        <f t="array" aca="1" ref="AJ221" ca="1">_xlfn.IFS($AB221=1,1,$AB221=2,1,$AB221=3,1,$AB221=4,2)</f>
        <v>1</v>
      </c>
      <c r="AK221" s="81" cm="1">
        <f t="array" aca="1" ref="AK221" ca="1">_xlfn.IFS(AB221=1,1,AB221=2,1,AB221=3,2,AB221=4,3)</f>
        <v>1</v>
      </c>
    </row>
    <row r="222" spans="1:37" ht="15.75" x14ac:dyDescent="0.25">
      <c r="A222" s="113">
        <v>210</v>
      </c>
      <c r="B222" s="139">
        <f t="shared" ca="1" si="33"/>
        <v>0.56491637238563119</v>
      </c>
      <c r="C222" s="139">
        <f t="shared" ca="1" si="34"/>
        <v>-3.6742618848153705E-2</v>
      </c>
      <c r="D222" s="140" cm="1">
        <f t="array" aca="1" ref="D222" ca="1">_xlfn.IFS(K222=1,$D$6,K222=2,$D$7,K222=3,$D$8)</f>
        <v>1</v>
      </c>
      <c r="E222" s="140" cm="1">
        <f t="array" aca="1" ref="E222" ca="1">_xlfn.IFS(K222=1,$E$6,K222=2,$E$7,K222=3,$E$8)</f>
        <v>0.87224013892334418</v>
      </c>
      <c r="F222" s="140" cm="1">
        <f t="array" aca="1" ref="F222" ca="1">_xlfn.IFS(K222=1,$F$6,K222=2,$F$7,K222=3,$F$8)</f>
        <v>0.74423220044653937</v>
      </c>
      <c r="G222" s="123">
        <f t="shared" ca="1" si="35"/>
        <v>0.85557355642148614</v>
      </c>
      <c r="H222" s="171">
        <f t="shared" ca="1" si="36"/>
        <v>0.18929776301807874</v>
      </c>
      <c r="I222" s="171">
        <f t="shared" ca="1" si="37"/>
        <v>0.49157172919258013</v>
      </c>
      <c r="J222" s="171">
        <f t="shared" ca="1" si="38"/>
        <v>0.31913050778934116</v>
      </c>
      <c r="K222" s="113">
        <f t="shared" ca="1" si="39"/>
        <v>3</v>
      </c>
      <c r="AB222" s="151">
        <f t="shared" ca="1" si="43"/>
        <v>2</v>
      </c>
      <c r="AC222" s="81">
        <f t="shared" ca="1" si="40"/>
        <v>3</v>
      </c>
      <c r="AD222" s="81">
        <f t="shared" ca="1" si="41"/>
        <v>3</v>
      </c>
      <c r="AE222" s="81">
        <f t="shared" ca="1" si="42"/>
        <v>1</v>
      </c>
      <c r="AF222" s="81" cm="1">
        <f t="array" aca="1" ref="AF222" ca="1">_xlfn.IFS($AB222=1,1,$AB222=2,1,$AB222=3,2,$AB222=4,3)</f>
        <v>1</v>
      </c>
      <c r="AG222" s="81" cm="1">
        <f t="array" aca="1" ref="AG222" ca="1">_xlfn.IFS($AB222=1,1,$AB222=2,2,$AB222=3,3,$AB222=4,3)</f>
        <v>2</v>
      </c>
      <c r="AH222" s="81" cm="1">
        <f t="array" aca="1" ref="AH222" ca="1">_xlfn.IFS($AB222=1,1,$AB222=2,2,$AB222=3,2,$AB222=4,3)</f>
        <v>2</v>
      </c>
      <c r="AI222" s="81" cm="1">
        <f t="array" aca="1" ref="AI222" ca="1">_xlfn.IFS($AB222=1,2,$AB222=2,3,$AB222=3,3,$AB222=4,3)</f>
        <v>3</v>
      </c>
      <c r="AJ222" s="81" cm="1">
        <f t="array" aca="1" ref="AJ222" ca="1">_xlfn.IFS($AB222=1,1,$AB222=2,1,$AB222=3,1,$AB222=4,2)</f>
        <v>1</v>
      </c>
      <c r="AK222" s="81" cm="1">
        <f t="array" aca="1" ref="AK222" ca="1">_xlfn.IFS(AB222=1,1,AB222=2,1,AB222=3,2,AB222=4,3)</f>
        <v>1</v>
      </c>
    </row>
    <row r="223" spans="1:37" ht="15.75" x14ac:dyDescent="0.25">
      <c r="A223" s="113">
        <v>211</v>
      </c>
      <c r="B223" s="139">
        <f t="shared" ca="1" si="33"/>
        <v>0.52817375353747753</v>
      </c>
      <c r="C223" s="139">
        <f t="shared" ca="1" si="34"/>
        <v>0</v>
      </c>
      <c r="D223" s="140" cm="1">
        <f t="array" aca="1" ref="D223" ca="1">_xlfn.IFS(K223=1,$D$6,K223=2,$D$7,K223=3,$D$8)</f>
        <v>0.49615480029769293</v>
      </c>
      <c r="E223" s="140" cm="1">
        <f t="array" aca="1" ref="E223" ca="1">_xlfn.IFS(K223=1,$E$6,K223=2,$E$7,K223=3,$E$8)</f>
        <v>0.49615480029769293</v>
      </c>
      <c r="F223" s="140" cm="1">
        <f t="array" aca="1" ref="F223" ca="1">_xlfn.IFS(K223=1,$F$6,K223=2,$F$7,K223=3,$F$8)</f>
        <v>0.49615480029769293</v>
      </c>
      <c r="G223" s="123">
        <f t="shared" ca="1" si="35"/>
        <v>0.49615480029769299</v>
      </c>
      <c r="H223" s="171">
        <f t="shared" ca="1" si="36"/>
        <v>0.22262000685091299</v>
      </c>
      <c r="I223" s="171">
        <f t="shared" ca="1" si="37"/>
        <v>0.49841247922321896</v>
      </c>
      <c r="J223" s="171">
        <f t="shared" ca="1" si="38"/>
        <v>0.27896751392586805</v>
      </c>
      <c r="K223" s="113">
        <f t="shared" ca="1" si="39"/>
        <v>2</v>
      </c>
      <c r="AB223" s="151">
        <f t="shared" ca="1" si="43"/>
        <v>2</v>
      </c>
      <c r="AC223" s="81">
        <f t="shared" ca="1" si="40"/>
        <v>2</v>
      </c>
      <c r="AD223" s="81">
        <f t="shared" ca="1" si="41"/>
        <v>2</v>
      </c>
      <c r="AE223" s="81">
        <f t="shared" ca="1" si="42"/>
        <v>1</v>
      </c>
      <c r="AF223" s="81" cm="1">
        <f t="array" aca="1" ref="AF223" ca="1">_xlfn.IFS($AB223=1,1,$AB223=2,1,$AB223=3,2,$AB223=4,3)</f>
        <v>1</v>
      </c>
      <c r="AG223" s="81" cm="1">
        <f t="array" aca="1" ref="AG223" ca="1">_xlfn.IFS($AB223=1,1,$AB223=2,2,$AB223=3,3,$AB223=4,3)</f>
        <v>2</v>
      </c>
      <c r="AH223" s="81" cm="1">
        <f t="array" aca="1" ref="AH223" ca="1">_xlfn.IFS($AB223=1,1,$AB223=2,2,$AB223=3,2,$AB223=4,3)</f>
        <v>2</v>
      </c>
      <c r="AI223" s="81" cm="1">
        <f t="array" aca="1" ref="AI223" ca="1">_xlfn.IFS($AB223=1,2,$AB223=2,3,$AB223=3,3,$AB223=4,3)</f>
        <v>3</v>
      </c>
      <c r="AJ223" s="81" cm="1">
        <f t="array" aca="1" ref="AJ223" ca="1">_xlfn.IFS($AB223=1,1,$AB223=2,1,$AB223=3,1,$AB223=4,2)</f>
        <v>1</v>
      </c>
      <c r="AK223" s="81" cm="1">
        <f t="array" aca="1" ref="AK223" ca="1">_xlfn.IFS(AB223=1,1,AB223=2,1,AB223=3,2,AB223=4,3)</f>
        <v>1</v>
      </c>
    </row>
    <row r="224" spans="1:37" ht="15.75" x14ac:dyDescent="0.25">
      <c r="A224" s="113">
        <v>212</v>
      </c>
      <c r="B224" s="139">
        <f t="shared" ca="1" si="33"/>
        <v>0.52817375353747753</v>
      </c>
      <c r="C224" s="139">
        <f t="shared" ca="1" si="34"/>
        <v>-3.684652004974049E-2</v>
      </c>
      <c r="D224" s="140" cm="1">
        <f t="array" aca="1" ref="D224" ca="1">_xlfn.IFS(K224=1,$D$6,K224=2,$D$7,K224=3,$D$8)</f>
        <v>1</v>
      </c>
      <c r="E224" s="140" cm="1">
        <f t="array" aca="1" ref="E224" ca="1">_xlfn.IFS(K224=1,$E$6,K224=2,$E$7,K224=3,$E$8)</f>
        <v>0.87224013892334418</v>
      </c>
      <c r="F224" s="140" cm="1">
        <f t="array" aca="1" ref="F224" ca="1">_xlfn.IFS(K224=1,$F$6,K224=2,$F$7,K224=3,$F$8)</f>
        <v>0.74423220044653937</v>
      </c>
      <c r="G224" s="123">
        <f t="shared" ca="1" si="35"/>
        <v>0.86497198371185124</v>
      </c>
      <c r="H224" s="171">
        <f t="shared" ca="1" si="36"/>
        <v>0.22262000685091299</v>
      </c>
      <c r="I224" s="171">
        <f t="shared" ca="1" si="37"/>
        <v>0.49841247922321896</v>
      </c>
      <c r="J224" s="171">
        <f t="shared" ca="1" si="38"/>
        <v>0.27896751392586805</v>
      </c>
      <c r="K224" s="113">
        <f t="shared" ca="1" si="39"/>
        <v>3</v>
      </c>
      <c r="AB224" s="151">
        <f t="shared" ca="1" si="43"/>
        <v>4</v>
      </c>
      <c r="AC224" s="81">
        <f t="shared" ca="1" si="40"/>
        <v>3</v>
      </c>
      <c r="AD224" s="81">
        <f t="shared" ca="1" si="41"/>
        <v>2</v>
      </c>
      <c r="AE224" s="81">
        <f t="shared" ca="1" si="42"/>
        <v>1</v>
      </c>
      <c r="AF224" s="81" cm="1">
        <f t="array" aca="1" ref="AF224" ca="1">_xlfn.IFS($AB224=1,1,$AB224=2,1,$AB224=3,2,$AB224=4,3)</f>
        <v>3</v>
      </c>
      <c r="AG224" s="81" cm="1">
        <f t="array" aca="1" ref="AG224" ca="1">_xlfn.IFS($AB224=1,1,$AB224=2,2,$AB224=3,3,$AB224=4,3)</f>
        <v>3</v>
      </c>
      <c r="AH224" s="81" cm="1">
        <f t="array" aca="1" ref="AH224" ca="1">_xlfn.IFS($AB224=1,1,$AB224=2,2,$AB224=3,2,$AB224=4,3)</f>
        <v>3</v>
      </c>
      <c r="AI224" s="81" cm="1">
        <f t="array" aca="1" ref="AI224" ca="1">_xlfn.IFS($AB224=1,2,$AB224=2,3,$AB224=3,3,$AB224=4,3)</f>
        <v>3</v>
      </c>
      <c r="AJ224" s="81" cm="1">
        <f t="array" aca="1" ref="AJ224" ca="1">_xlfn.IFS($AB224=1,1,$AB224=2,1,$AB224=3,1,$AB224=4,2)</f>
        <v>2</v>
      </c>
      <c r="AK224" s="81" cm="1">
        <f t="array" aca="1" ref="AK224" ca="1">_xlfn.IFS(AB224=1,1,AB224=2,1,AB224=3,2,AB224=4,3)</f>
        <v>3</v>
      </c>
    </row>
    <row r="225" spans="1:37" ht="15.75" x14ac:dyDescent="0.25">
      <c r="A225" s="113">
        <v>213</v>
      </c>
      <c r="B225" s="139">
        <f t="shared" ca="1" si="33"/>
        <v>0.49132723348773705</v>
      </c>
      <c r="C225" s="139">
        <f t="shared" ca="1" si="34"/>
        <v>-3.695011954225965E-2</v>
      </c>
      <c r="D225" s="140" cm="1">
        <f t="array" aca="1" ref="D225" ca="1">_xlfn.IFS(K225=1,$D$6,K225=2,$D$7,K225=3,$D$8)</f>
        <v>1</v>
      </c>
      <c r="E225" s="140" cm="1">
        <f t="array" aca="1" ref="E225" ca="1">_xlfn.IFS(K225=1,$E$6,K225=2,$E$7,K225=3,$E$8)</f>
        <v>0.87224013892334418</v>
      </c>
      <c r="F225" s="140" cm="1">
        <f t="array" aca="1" ref="F225" ca="1">_xlfn.IFS(K225=1,$F$6,K225=2,$F$7,K225=3,$F$8)</f>
        <v>0.74423220044653937</v>
      </c>
      <c r="G225" s="123">
        <f t="shared" ca="1" si="35"/>
        <v>0.86497198371185124</v>
      </c>
      <c r="H225" s="171">
        <f t="shared" ca="1" si="36"/>
        <v>0.25874798339123922</v>
      </c>
      <c r="I225" s="171">
        <f t="shared" ca="1" si="37"/>
        <v>0.49984956624204757</v>
      </c>
      <c r="J225" s="171">
        <f t="shared" ca="1" si="38"/>
        <v>0.24140245036671329</v>
      </c>
      <c r="K225" s="113">
        <f t="shared" ca="1" si="39"/>
        <v>3</v>
      </c>
      <c r="AB225" s="151">
        <f t="shared" ca="1" si="43"/>
        <v>3</v>
      </c>
      <c r="AC225" s="81">
        <f t="shared" ca="1" si="40"/>
        <v>3</v>
      </c>
      <c r="AD225" s="81">
        <f t="shared" ca="1" si="41"/>
        <v>3</v>
      </c>
      <c r="AE225" s="81">
        <f t="shared" ca="1" si="42"/>
        <v>1</v>
      </c>
      <c r="AF225" s="81" cm="1">
        <f t="array" aca="1" ref="AF225" ca="1">_xlfn.IFS($AB225=1,1,$AB225=2,1,$AB225=3,2,$AB225=4,3)</f>
        <v>2</v>
      </c>
      <c r="AG225" s="81" cm="1">
        <f t="array" aca="1" ref="AG225" ca="1">_xlfn.IFS($AB225=1,1,$AB225=2,2,$AB225=3,3,$AB225=4,3)</f>
        <v>3</v>
      </c>
      <c r="AH225" s="81" cm="1">
        <f t="array" aca="1" ref="AH225" ca="1">_xlfn.IFS($AB225=1,1,$AB225=2,2,$AB225=3,2,$AB225=4,3)</f>
        <v>2</v>
      </c>
      <c r="AI225" s="81" cm="1">
        <f t="array" aca="1" ref="AI225" ca="1">_xlfn.IFS($AB225=1,2,$AB225=2,3,$AB225=3,3,$AB225=4,3)</f>
        <v>3</v>
      </c>
      <c r="AJ225" s="81" cm="1">
        <f t="array" aca="1" ref="AJ225" ca="1">_xlfn.IFS($AB225=1,1,$AB225=2,1,$AB225=3,1,$AB225=4,2)</f>
        <v>1</v>
      </c>
      <c r="AK225" s="81" cm="1">
        <f t="array" aca="1" ref="AK225" ca="1">_xlfn.IFS(AB225=1,1,AB225=2,1,AB225=3,2,AB225=4,3)</f>
        <v>2</v>
      </c>
    </row>
    <row r="226" spans="1:37" ht="15.75" x14ac:dyDescent="0.25">
      <c r="A226" s="113">
        <v>214</v>
      </c>
      <c r="B226" s="139">
        <f t="shared" ca="1" si="33"/>
        <v>0.45437711394547742</v>
      </c>
      <c r="C226" s="139">
        <f t="shared" ca="1" si="34"/>
        <v>4.0640425277047088E-2</v>
      </c>
      <c r="D226" s="140" cm="1">
        <f t="array" aca="1" ref="D226" ca="1">_xlfn.IFS(K226=1,$D$6,K226=2,$D$7,K226=3,$D$8)</f>
        <v>0.1783676507070206</v>
      </c>
      <c r="E226" s="140" cm="1">
        <f t="array" aca="1" ref="E226" ca="1">_xlfn.IFS(K226=1,$E$6,K226=2,$E$7,K226=3,$E$8)</f>
        <v>0.21309848672785911</v>
      </c>
      <c r="F226" s="140" cm="1">
        <f t="array" aca="1" ref="F226" ca="1">_xlfn.IFS(K226=1,$F$6,K226=2,$F$7,K226=3,$F$8)</f>
        <v>0.24807740014884647</v>
      </c>
      <c r="G226" s="123">
        <f t="shared" ca="1" si="35"/>
        <v>0.21255594835696684</v>
      </c>
      <c r="H226" s="171">
        <f t="shared" ca="1" si="36"/>
        <v>0.29770433378646655</v>
      </c>
      <c r="I226" s="171">
        <f t="shared" ca="1" si="37"/>
        <v>0.49583710453611207</v>
      </c>
      <c r="J226" s="171">
        <f t="shared" ca="1" si="38"/>
        <v>0.20645856167742138</v>
      </c>
      <c r="K226" s="113">
        <f t="shared" ca="1" si="39"/>
        <v>1</v>
      </c>
      <c r="AB226" s="151">
        <f t="shared" ca="1" si="43"/>
        <v>1</v>
      </c>
      <c r="AC226" s="81">
        <f t="shared" ca="1" si="40"/>
        <v>1</v>
      </c>
      <c r="AD226" s="81">
        <f t="shared" ca="1" si="41"/>
        <v>3</v>
      </c>
      <c r="AE226" s="81">
        <f t="shared" ca="1" si="42"/>
        <v>1</v>
      </c>
      <c r="AF226" s="81" cm="1">
        <f t="array" aca="1" ref="AF226" ca="1">_xlfn.IFS($AB226=1,1,$AB226=2,1,$AB226=3,2,$AB226=4,3)</f>
        <v>1</v>
      </c>
      <c r="AG226" s="81" cm="1">
        <f t="array" aca="1" ref="AG226" ca="1">_xlfn.IFS($AB226=1,1,$AB226=2,2,$AB226=3,3,$AB226=4,3)</f>
        <v>1</v>
      </c>
      <c r="AH226" s="81" cm="1">
        <f t="array" aca="1" ref="AH226" ca="1">_xlfn.IFS($AB226=1,1,$AB226=2,2,$AB226=3,2,$AB226=4,3)</f>
        <v>1</v>
      </c>
      <c r="AI226" s="81" cm="1">
        <f t="array" aca="1" ref="AI226" ca="1">_xlfn.IFS($AB226=1,2,$AB226=2,3,$AB226=3,3,$AB226=4,3)</f>
        <v>2</v>
      </c>
      <c r="AJ226" s="81" cm="1">
        <f t="array" aca="1" ref="AJ226" ca="1">_xlfn.IFS($AB226=1,1,$AB226=2,1,$AB226=3,1,$AB226=4,2)</f>
        <v>1</v>
      </c>
      <c r="AK226" s="81" cm="1">
        <f t="array" aca="1" ref="AK226" ca="1">_xlfn.IFS(AB226=1,1,AB226=2,1,AB226=3,2,AB226=4,3)</f>
        <v>1</v>
      </c>
    </row>
    <row r="227" spans="1:37" ht="15.75" x14ac:dyDescent="0.25">
      <c r="A227" s="113">
        <v>215</v>
      </c>
      <c r="B227" s="139">
        <f t="shared" ca="1" si="33"/>
        <v>0.49501753922252451</v>
      </c>
      <c r="C227" s="139">
        <f t="shared" ca="1" si="34"/>
        <v>4.1492127558885379E-2</v>
      </c>
      <c r="D227" s="140" cm="1">
        <f t="array" aca="1" ref="D227" ca="1">_xlfn.IFS(K227=1,$D$6,K227=2,$D$7,K227=3,$D$8)</f>
        <v>0.1783676507070206</v>
      </c>
      <c r="E227" s="140" cm="1">
        <f t="array" aca="1" ref="E227" ca="1">_xlfn.IFS(K227=1,$E$6,K227=2,$E$7,K227=3,$E$8)</f>
        <v>0.21309848672785911</v>
      </c>
      <c r="F227" s="140" cm="1">
        <f t="array" aca="1" ref="F227" ca="1">_xlfn.IFS(K227=1,$F$6,K227=2,$F$7,K227=3,$F$8)</f>
        <v>0.24807740014884647</v>
      </c>
      <c r="G227" s="123">
        <f t="shared" ca="1" si="35"/>
        <v>0.20998066248236447</v>
      </c>
      <c r="H227" s="171">
        <f t="shared" ca="1" si="36"/>
        <v>0.25500728569287462</v>
      </c>
      <c r="I227" s="171">
        <f t="shared" ca="1" si="37"/>
        <v>0.49995035016920192</v>
      </c>
      <c r="J227" s="171">
        <f t="shared" ca="1" si="38"/>
        <v>0.24504236413792357</v>
      </c>
      <c r="K227" s="113">
        <f t="shared" ca="1" si="39"/>
        <v>1</v>
      </c>
      <c r="AB227" s="151">
        <f t="shared" ca="1" si="43"/>
        <v>1</v>
      </c>
      <c r="AC227" s="81">
        <f t="shared" ca="1" si="40"/>
        <v>1</v>
      </c>
      <c r="AD227" s="81">
        <f t="shared" ca="1" si="41"/>
        <v>3</v>
      </c>
      <c r="AE227" s="81">
        <f t="shared" ca="1" si="42"/>
        <v>2</v>
      </c>
      <c r="AF227" s="81" cm="1">
        <f t="array" aca="1" ref="AF227" ca="1">_xlfn.IFS($AB227=1,1,$AB227=2,1,$AB227=3,2,$AB227=4,3)</f>
        <v>1</v>
      </c>
      <c r="AG227" s="81" cm="1">
        <f t="array" aca="1" ref="AG227" ca="1">_xlfn.IFS($AB227=1,1,$AB227=2,2,$AB227=3,3,$AB227=4,3)</f>
        <v>1</v>
      </c>
      <c r="AH227" s="81" cm="1">
        <f t="array" aca="1" ref="AH227" ca="1">_xlfn.IFS($AB227=1,1,$AB227=2,2,$AB227=3,2,$AB227=4,3)</f>
        <v>1</v>
      </c>
      <c r="AI227" s="81" cm="1">
        <f t="array" aca="1" ref="AI227" ca="1">_xlfn.IFS($AB227=1,2,$AB227=2,3,$AB227=3,3,$AB227=4,3)</f>
        <v>2</v>
      </c>
      <c r="AJ227" s="81" cm="1">
        <f t="array" aca="1" ref="AJ227" ca="1">_xlfn.IFS($AB227=1,1,$AB227=2,1,$AB227=3,1,$AB227=4,2)</f>
        <v>1</v>
      </c>
      <c r="AK227" s="81" cm="1">
        <f t="array" aca="1" ref="AK227" ca="1">_xlfn.IFS(AB227=1,1,AB227=2,1,AB227=3,2,AB227=4,3)</f>
        <v>1</v>
      </c>
    </row>
    <row r="228" spans="1:37" ht="15.75" x14ac:dyDescent="0.25">
      <c r="A228" s="113">
        <v>216</v>
      </c>
      <c r="B228" s="139">
        <f t="shared" ca="1" si="33"/>
        <v>0.53650966678140988</v>
      </c>
      <c r="C228" s="139">
        <f t="shared" ca="1" si="34"/>
        <v>4.0737658525392823E-2</v>
      </c>
      <c r="D228" s="140" cm="1">
        <f t="array" aca="1" ref="D228" ca="1">_xlfn.IFS(K228=1,$D$6,K228=2,$D$7,K228=3,$D$8)</f>
        <v>0.1783676507070206</v>
      </c>
      <c r="E228" s="140" cm="1">
        <f t="array" aca="1" ref="E228" ca="1">_xlfn.IFS(K228=1,$E$6,K228=2,$E$7,K228=3,$E$8)</f>
        <v>0.21309848672785911</v>
      </c>
      <c r="F228" s="140" cm="1">
        <f t="array" aca="1" ref="F228" ca="1">_xlfn.IFS(K228=1,$F$6,K228=2,$F$7,K228=3,$F$8)</f>
        <v>0.24807740014884647</v>
      </c>
      <c r="G228" s="123">
        <f t="shared" ca="1" si="35"/>
        <v>0.21281318614399528</v>
      </c>
      <c r="H228" s="171">
        <f t="shared" ca="1" si="36"/>
        <v>0.2148232889870797</v>
      </c>
      <c r="I228" s="171">
        <f t="shared" ca="1" si="37"/>
        <v>0.49733408846302085</v>
      </c>
      <c r="J228" s="171">
        <f t="shared" ca="1" si="38"/>
        <v>0.28784262254989945</v>
      </c>
      <c r="K228" s="113">
        <f t="shared" ca="1" si="39"/>
        <v>1</v>
      </c>
      <c r="AB228" s="151">
        <f t="shared" ca="1" si="43"/>
        <v>3</v>
      </c>
      <c r="AC228" s="81">
        <f t="shared" ca="1" si="40"/>
        <v>1</v>
      </c>
      <c r="AD228" s="81">
        <f t="shared" ca="1" si="41"/>
        <v>3</v>
      </c>
      <c r="AE228" s="81">
        <f t="shared" ca="1" si="42"/>
        <v>1</v>
      </c>
      <c r="AF228" s="81" cm="1">
        <f t="array" aca="1" ref="AF228" ca="1">_xlfn.IFS($AB228=1,1,$AB228=2,1,$AB228=3,2,$AB228=4,3)</f>
        <v>2</v>
      </c>
      <c r="AG228" s="81" cm="1">
        <f t="array" aca="1" ref="AG228" ca="1">_xlfn.IFS($AB228=1,1,$AB228=2,2,$AB228=3,3,$AB228=4,3)</f>
        <v>3</v>
      </c>
      <c r="AH228" s="81" cm="1">
        <f t="array" aca="1" ref="AH228" ca="1">_xlfn.IFS($AB228=1,1,$AB228=2,2,$AB228=3,2,$AB228=4,3)</f>
        <v>2</v>
      </c>
      <c r="AI228" s="81" cm="1">
        <f t="array" aca="1" ref="AI228" ca="1">_xlfn.IFS($AB228=1,2,$AB228=2,3,$AB228=3,3,$AB228=4,3)</f>
        <v>3</v>
      </c>
      <c r="AJ228" s="81" cm="1">
        <f t="array" aca="1" ref="AJ228" ca="1">_xlfn.IFS($AB228=1,1,$AB228=2,1,$AB228=3,1,$AB228=4,2)</f>
        <v>1</v>
      </c>
      <c r="AK228" s="81" cm="1">
        <f t="array" aca="1" ref="AK228" ca="1">_xlfn.IFS(AB228=1,1,AB228=2,1,AB228=3,2,AB228=4,3)</f>
        <v>2</v>
      </c>
    </row>
    <row r="229" spans="1:37" ht="15.75" x14ac:dyDescent="0.25">
      <c r="A229" s="113">
        <v>217</v>
      </c>
      <c r="B229" s="139">
        <f t="shared" ca="1" si="33"/>
        <v>0.57724732530680267</v>
      </c>
      <c r="C229" s="139">
        <f t="shared" ca="1" si="34"/>
        <v>-3.6174211483879067E-2</v>
      </c>
      <c r="D229" s="140" cm="1">
        <f t="array" aca="1" ref="D229" ca="1">_xlfn.IFS(K229=1,$D$6,K229=2,$D$7,K229=3,$D$8)</f>
        <v>1</v>
      </c>
      <c r="E229" s="140" cm="1">
        <f t="array" aca="1" ref="E229" ca="1">_xlfn.IFS(K229=1,$E$6,K229=2,$E$7,K229=3,$E$8)</f>
        <v>0.87224013892334418</v>
      </c>
      <c r="F229" s="140" cm="1">
        <f t="array" aca="1" ref="F229" ca="1">_xlfn.IFS(K229=1,$F$6,K229=2,$F$7,K229=3,$F$8)</f>
        <v>0.74423220044653937</v>
      </c>
      <c r="G229" s="123">
        <f t="shared" ca="1" si="35"/>
        <v>0.8628397917619941</v>
      </c>
      <c r="H229" s="171">
        <f t="shared" ca="1" si="36"/>
        <v>0.17871982396025232</v>
      </c>
      <c r="I229" s="171">
        <f t="shared" ca="1" si="37"/>
        <v>0.48806570146589001</v>
      </c>
      <c r="J229" s="171">
        <f t="shared" ca="1" si="38"/>
        <v>0.33321447457385767</v>
      </c>
      <c r="K229" s="113">
        <f t="shared" ca="1" si="39"/>
        <v>3</v>
      </c>
      <c r="AB229" s="151">
        <f t="shared" ca="1" si="43"/>
        <v>1</v>
      </c>
      <c r="AC229" s="81">
        <f t="shared" ca="1" si="40"/>
        <v>3</v>
      </c>
      <c r="AD229" s="81">
        <f t="shared" ca="1" si="41"/>
        <v>2</v>
      </c>
      <c r="AE229" s="81">
        <f t="shared" ca="1" si="42"/>
        <v>2</v>
      </c>
      <c r="AF229" s="81" cm="1">
        <f t="array" aca="1" ref="AF229" ca="1">_xlfn.IFS($AB229=1,1,$AB229=2,1,$AB229=3,2,$AB229=4,3)</f>
        <v>1</v>
      </c>
      <c r="AG229" s="81" cm="1">
        <f t="array" aca="1" ref="AG229" ca="1">_xlfn.IFS($AB229=1,1,$AB229=2,2,$AB229=3,3,$AB229=4,3)</f>
        <v>1</v>
      </c>
      <c r="AH229" s="81" cm="1">
        <f t="array" aca="1" ref="AH229" ca="1">_xlfn.IFS($AB229=1,1,$AB229=2,2,$AB229=3,2,$AB229=4,3)</f>
        <v>1</v>
      </c>
      <c r="AI229" s="81" cm="1">
        <f t="array" aca="1" ref="AI229" ca="1">_xlfn.IFS($AB229=1,2,$AB229=2,3,$AB229=3,3,$AB229=4,3)</f>
        <v>2</v>
      </c>
      <c r="AJ229" s="81" cm="1">
        <f t="array" aca="1" ref="AJ229" ca="1">_xlfn.IFS($AB229=1,1,$AB229=2,1,$AB229=3,1,$AB229=4,2)</f>
        <v>1</v>
      </c>
      <c r="AK229" s="81" cm="1">
        <f t="array" aca="1" ref="AK229" ca="1">_xlfn.IFS(AB229=1,1,AB229=2,1,AB229=3,2,AB229=4,3)</f>
        <v>1</v>
      </c>
    </row>
    <row r="230" spans="1:37" ht="15.75" x14ac:dyDescent="0.25">
      <c r="A230" s="113">
        <v>218</v>
      </c>
      <c r="B230" s="139">
        <f t="shared" ca="1" si="33"/>
        <v>0.54107311382292356</v>
      </c>
      <c r="C230" s="139">
        <f t="shared" ca="1" si="34"/>
        <v>3.9613691566833246E-2</v>
      </c>
      <c r="D230" s="140" cm="1">
        <f t="array" aca="1" ref="D230" ca="1">_xlfn.IFS(K230=1,$D$6,K230=2,$D$7,K230=3,$D$8)</f>
        <v>0.1783676507070206</v>
      </c>
      <c r="E230" s="140" cm="1">
        <f t="array" aca="1" ref="E230" ca="1">_xlfn.IFS(K230=1,$E$6,K230=2,$E$7,K230=3,$E$8)</f>
        <v>0.21309848672785911</v>
      </c>
      <c r="F230" s="140" cm="1">
        <f t="array" aca="1" ref="F230" ca="1">_xlfn.IFS(K230=1,$F$6,K230=2,$F$7,K230=3,$F$8)</f>
        <v>0.24807740014884647</v>
      </c>
      <c r="G230" s="123">
        <f t="shared" ca="1" si="35"/>
        <v>0.2185468780849612</v>
      </c>
      <c r="H230" s="171">
        <f t="shared" ca="1" si="36"/>
        <v>0.21061388685618729</v>
      </c>
      <c r="I230" s="171">
        <f t="shared" ca="1" si="37"/>
        <v>0.49662599864177831</v>
      </c>
      <c r="J230" s="171">
        <f t="shared" ca="1" si="38"/>
        <v>0.29276011450203437</v>
      </c>
      <c r="K230" s="113">
        <f t="shared" ca="1" si="39"/>
        <v>1</v>
      </c>
      <c r="AB230" s="151">
        <f t="shared" ca="1" si="43"/>
        <v>3</v>
      </c>
      <c r="AC230" s="81">
        <f t="shared" ca="1" si="40"/>
        <v>1</v>
      </c>
      <c r="AD230" s="81">
        <f t="shared" ca="1" si="41"/>
        <v>2</v>
      </c>
      <c r="AE230" s="81">
        <f t="shared" ca="1" si="42"/>
        <v>1</v>
      </c>
      <c r="AF230" s="81" cm="1">
        <f t="array" aca="1" ref="AF230" ca="1">_xlfn.IFS($AB230=1,1,$AB230=2,1,$AB230=3,2,$AB230=4,3)</f>
        <v>2</v>
      </c>
      <c r="AG230" s="81" cm="1">
        <f t="array" aca="1" ref="AG230" ca="1">_xlfn.IFS($AB230=1,1,$AB230=2,2,$AB230=3,3,$AB230=4,3)</f>
        <v>3</v>
      </c>
      <c r="AH230" s="81" cm="1">
        <f t="array" aca="1" ref="AH230" ca="1">_xlfn.IFS($AB230=1,1,$AB230=2,2,$AB230=3,2,$AB230=4,3)</f>
        <v>2</v>
      </c>
      <c r="AI230" s="81" cm="1">
        <f t="array" aca="1" ref="AI230" ca="1">_xlfn.IFS($AB230=1,2,$AB230=2,3,$AB230=3,3,$AB230=4,3)</f>
        <v>3</v>
      </c>
      <c r="AJ230" s="81" cm="1">
        <f t="array" aca="1" ref="AJ230" ca="1">_xlfn.IFS($AB230=1,1,$AB230=2,1,$AB230=3,1,$AB230=4,2)</f>
        <v>1</v>
      </c>
      <c r="AK230" s="81" cm="1">
        <f t="array" aca="1" ref="AK230" ca="1">_xlfn.IFS(AB230=1,1,AB230=2,1,AB230=3,2,AB230=4,3)</f>
        <v>2</v>
      </c>
    </row>
    <row r="231" spans="1:37" ht="15.75" x14ac:dyDescent="0.25">
      <c r="A231" s="113">
        <v>219</v>
      </c>
      <c r="B231" s="139">
        <f t="shared" ca="1" si="33"/>
        <v>0.58068680538975681</v>
      </c>
      <c r="C231" s="139">
        <f t="shared" ca="1" si="34"/>
        <v>-3.6142824229588984E-2</v>
      </c>
      <c r="D231" s="140" cm="1">
        <f t="array" aca="1" ref="D231" ca="1">_xlfn.IFS(K231=1,$D$6,K231=2,$D$7,K231=3,$D$8)</f>
        <v>1</v>
      </c>
      <c r="E231" s="140" cm="1">
        <f t="array" aca="1" ref="E231" ca="1">_xlfn.IFS(K231=1,$E$6,K231=2,$E$7,K231=3,$E$8)</f>
        <v>0.87224013892334418</v>
      </c>
      <c r="F231" s="140" cm="1">
        <f t="array" aca="1" ref="F231" ca="1">_xlfn.IFS(K231=1,$F$6,K231=2,$F$7,K231=3,$F$8)</f>
        <v>0.74423220044653937</v>
      </c>
      <c r="G231" s="123">
        <f t="shared" ca="1" si="35"/>
        <v>0.86167252112326642</v>
      </c>
      <c r="H231" s="171">
        <f t="shared" ca="1" si="36"/>
        <v>0.17582355517424766</v>
      </c>
      <c r="I231" s="171">
        <f t="shared" ca="1" si="37"/>
        <v>0.48697927887199105</v>
      </c>
      <c r="J231" s="171">
        <f t="shared" ca="1" si="38"/>
        <v>0.33719716595376131</v>
      </c>
      <c r="K231" s="113">
        <f t="shared" ca="1" si="39"/>
        <v>3</v>
      </c>
      <c r="AB231" s="151">
        <f t="shared" ca="1" si="43"/>
        <v>2</v>
      </c>
      <c r="AC231" s="81">
        <f t="shared" ca="1" si="40"/>
        <v>3</v>
      </c>
      <c r="AD231" s="81">
        <f t="shared" ca="1" si="41"/>
        <v>3</v>
      </c>
      <c r="AE231" s="81">
        <f t="shared" ca="1" si="42"/>
        <v>1</v>
      </c>
      <c r="AF231" s="81" cm="1">
        <f t="array" aca="1" ref="AF231" ca="1">_xlfn.IFS($AB231=1,1,$AB231=2,1,$AB231=3,2,$AB231=4,3)</f>
        <v>1</v>
      </c>
      <c r="AG231" s="81" cm="1">
        <f t="array" aca="1" ref="AG231" ca="1">_xlfn.IFS($AB231=1,1,$AB231=2,2,$AB231=3,3,$AB231=4,3)</f>
        <v>2</v>
      </c>
      <c r="AH231" s="81" cm="1">
        <f t="array" aca="1" ref="AH231" ca="1">_xlfn.IFS($AB231=1,1,$AB231=2,2,$AB231=3,2,$AB231=4,3)</f>
        <v>2</v>
      </c>
      <c r="AI231" s="81" cm="1">
        <f t="array" aca="1" ref="AI231" ca="1">_xlfn.IFS($AB231=1,2,$AB231=2,3,$AB231=3,3,$AB231=4,3)</f>
        <v>3</v>
      </c>
      <c r="AJ231" s="81" cm="1">
        <f t="array" aca="1" ref="AJ231" ca="1">_xlfn.IFS($AB231=1,1,$AB231=2,1,$AB231=3,1,$AB231=4,2)</f>
        <v>1</v>
      </c>
      <c r="AK231" s="81" cm="1">
        <f t="array" aca="1" ref="AK231" ca="1">_xlfn.IFS(AB231=1,1,AB231=2,1,AB231=3,2,AB231=4,3)</f>
        <v>1</v>
      </c>
    </row>
    <row r="232" spans="1:37" ht="15.75" x14ac:dyDescent="0.25">
      <c r="A232" s="113">
        <v>220</v>
      </c>
      <c r="B232" s="139">
        <f t="shared" ca="1" si="33"/>
        <v>0.54454398116016778</v>
      </c>
      <c r="C232" s="139">
        <f t="shared" ca="1" si="34"/>
        <v>0</v>
      </c>
      <c r="D232" s="140" cm="1">
        <f t="array" aca="1" ref="D232" ca="1">_xlfn.IFS(K232=1,$D$6,K232=2,$D$7,K232=3,$D$8)</f>
        <v>0.49615480029769293</v>
      </c>
      <c r="E232" s="140" cm="1">
        <f t="array" aca="1" ref="E232" ca="1">_xlfn.IFS(K232=1,$E$6,K232=2,$E$7,K232=3,$E$8)</f>
        <v>0.49615480029769293</v>
      </c>
      <c r="F232" s="140" cm="1">
        <f t="array" aca="1" ref="F232" ca="1">_xlfn.IFS(K232=1,$F$6,K232=2,$F$7,K232=3,$F$8)</f>
        <v>0.49615480029769293</v>
      </c>
      <c r="G232" s="123">
        <f t="shared" ca="1" si="35"/>
        <v>0.49615480029769299</v>
      </c>
      <c r="H232" s="171">
        <f t="shared" ca="1" si="36"/>
        <v>0.20744018509742959</v>
      </c>
      <c r="I232" s="171">
        <f t="shared" ca="1" si="37"/>
        <v>0.49603166748480526</v>
      </c>
      <c r="J232" s="171">
        <f t="shared" ca="1" si="38"/>
        <v>0.29652814741776518</v>
      </c>
      <c r="K232" s="113">
        <f t="shared" ca="1" si="39"/>
        <v>2</v>
      </c>
      <c r="AB232" s="151">
        <f t="shared" ca="1" si="43"/>
        <v>4</v>
      </c>
      <c r="AC232" s="81">
        <f t="shared" ca="1" si="40"/>
        <v>2</v>
      </c>
      <c r="AD232" s="81">
        <f t="shared" ca="1" si="41"/>
        <v>2</v>
      </c>
      <c r="AE232" s="81">
        <f t="shared" ca="1" si="42"/>
        <v>1</v>
      </c>
      <c r="AF232" s="81" cm="1">
        <f t="array" aca="1" ref="AF232" ca="1">_xlfn.IFS($AB232=1,1,$AB232=2,1,$AB232=3,2,$AB232=4,3)</f>
        <v>3</v>
      </c>
      <c r="AG232" s="81" cm="1">
        <f t="array" aca="1" ref="AG232" ca="1">_xlfn.IFS($AB232=1,1,$AB232=2,2,$AB232=3,3,$AB232=4,3)</f>
        <v>3</v>
      </c>
      <c r="AH232" s="81" cm="1">
        <f t="array" aca="1" ref="AH232" ca="1">_xlfn.IFS($AB232=1,1,$AB232=2,2,$AB232=3,2,$AB232=4,3)</f>
        <v>3</v>
      </c>
      <c r="AI232" s="81" cm="1">
        <f t="array" aca="1" ref="AI232" ca="1">_xlfn.IFS($AB232=1,2,$AB232=2,3,$AB232=3,3,$AB232=4,3)</f>
        <v>3</v>
      </c>
      <c r="AJ232" s="81" cm="1">
        <f t="array" aca="1" ref="AJ232" ca="1">_xlfn.IFS($AB232=1,1,$AB232=2,1,$AB232=3,1,$AB232=4,2)</f>
        <v>2</v>
      </c>
      <c r="AK232" s="152" cm="1">
        <f t="array" aca="1" ref="AK232" ca="1">_xlfn.IFS($AB232=1,1,$AB232=2,2,$AB232=3,3,$AB232=4,3)</f>
        <v>3</v>
      </c>
    </row>
    <row r="233" spans="1:37" ht="15.75" x14ac:dyDescent="0.25">
      <c r="A233" s="113">
        <v>221</v>
      </c>
      <c r="B233" s="139">
        <f t="shared" ca="1" si="33"/>
        <v>0.54454398116016778</v>
      </c>
      <c r="C233" s="139">
        <f t="shared" ca="1" si="34"/>
        <v>-3.6850065146256772E-2</v>
      </c>
      <c r="D233" s="140" cm="1">
        <f t="array" aca="1" ref="D233" ca="1">_xlfn.IFS(K233=1,$D$6,K233=2,$D$7,K233=3,$D$8)</f>
        <v>1</v>
      </c>
      <c r="E233" s="140" cm="1">
        <f t="array" aca="1" ref="E233" ca="1">_xlfn.IFS(K233=1,$E$6,K233=2,$E$7,K233=3,$E$8)</f>
        <v>0.87224013892334418</v>
      </c>
      <c r="F233" s="140" cm="1">
        <f t="array" aca="1" ref="F233" ca="1">_xlfn.IFS(K233=1,$F$6,K233=2,$F$7,K233=3,$F$8)</f>
        <v>0.74423220044653937</v>
      </c>
      <c r="G233" s="123">
        <f t="shared" ca="1" si="35"/>
        <v>0.86078471130181344</v>
      </c>
      <c r="H233" s="171">
        <f t="shared" ca="1" si="36"/>
        <v>0.20744018509742959</v>
      </c>
      <c r="I233" s="171">
        <f t="shared" ca="1" si="37"/>
        <v>0.49603166748480526</v>
      </c>
      <c r="J233" s="171">
        <f t="shared" ca="1" si="38"/>
        <v>0.29652814741776518</v>
      </c>
      <c r="K233" s="113">
        <f t="shared" ca="1" si="39"/>
        <v>3</v>
      </c>
      <c r="AB233" s="151">
        <f t="shared" ca="1" si="43"/>
        <v>2</v>
      </c>
      <c r="AC233" s="81">
        <f t="shared" ca="1" si="40"/>
        <v>3</v>
      </c>
      <c r="AD233" s="81">
        <f t="shared" ca="1" si="41"/>
        <v>2</v>
      </c>
      <c r="AE233" s="81">
        <f t="shared" ca="1" si="42"/>
        <v>2</v>
      </c>
      <c r="AF233" s="81" cm="1">
        <f t="array" aca="1" ref="AF233" ca="1">_xlfn.IFS($AB233=1,1,$AB233=2,1,$AB233=3,2,$AB233=4,3)</f>
        <v>1</v>
      </c>
      <c r="AG233" s="81" cm="1">
        <f t="array" aca="1" ref="AG233" ca="1">_xlfn.IFS($AB233=1,1,$AB233=2,2,$AB233=3,3,$AB233=4,3)</f>
        <v>2</v>
      </c>
      <c r="AH233" s="81" cm="1">
        <f t="array" aca="1" ref="AH233" ca="1">_xlfn.IFS($AB233=1,1,$AB233=2,2,$AB233=3,2,$AB233=4,3)</f>
        <v>2</v>
      </c>
      <c r="AI233" s="81" cm="1">
        <f t="array" aca="1" ref="AI233" ca="1">_xlfn.IFS($AB233=1,2,$AB233=2,3,$AB233=3,3,$AB233=4,3)</f>
        <v>3</v>
      </c>
      <c r="AJ233" s="81" cm="1">
        <f t="array" aca="1" ref="AJ233" ca="1">_xlfn.IFS($AB233=1,1,$AB233=2,1,$AB233=3,1,$AB233=4,2)</f>
        <v>1</v>
      </c>
      <c r="AK233" s="152" cm="1">
        <f t="array" aca="1" ref="AK233" ca="1">_xlfn.IFS($AB233=1,1,$AB233=2,2,$AB233=3,3,$AB233=4,3)</f>
        <v>2</v>
      </c>
    </row>
    <row r="234" spans="1:37" ht="15.75" x14ac:dyDescent="0.25">
      <c r="A234" s="113">
        <v>222</v>
      </c>
      <c r="B234" s="139">
        <f t="shared" ca="1" si="33"/>
        <v>0.50769391601391101</v>
      </c>
      <c r="C234" s="139">
        <f t="shared" ca="1" si="34"/>
        <v>4.0284309567160823E-2</v>
      </c>
      <c r="D234" s="140" cm="1">
        <f t="array" aca="1" ref="D234" ca="1">_xlfn.IFS(K234=1,$D$6,K234=2,$D$7,K234=3,$D$8)</f>
        <v>0.1783676507070206</v>
      </c>
      <c r="E234" s="140" cm="1">
        <f t="array" aca="1" ref="E234" ca="1">_xlfn.IFS(K234=1,$E$6,K234=2,$E$7,K234=3,$E$8)</f>
        <v>0.21309848672785911</v>
      </c>
      <c r="F234" s="140" cm="1">
        <f t="array" aca="1" ref="F234" ca="1">_xlfn.IFS(K234=1,$F$6,K234=2,$F$7,K234=3,$F$8)</f>
        <v>0.24807740014884647</v>
      </c>
      <c r="G234" s="123">
        <f t="shared" ca="1" si="35"/>
        <v>0.21626614807051969</v>
      </c>
      <c r="H234" s="171">
        <f t="shared" ca="1" si="36"/>
        <v>0.2423652803297181</v>
      </c>
      <c r="I234" s="171">
        <f t="shared" ca="1" si="37"/>
        <v>0.49988160731274178</v>
      </c>
      <c r="J234" s="171">
        <f t="shared" ca="1" si="38"/>
        <v>0.25775311235754012</v>
      </c>
      <c r="K234" s="113">
        <f t="shared" ca="1" si="39"/>
        <v>1</v>
      </c>
      <c r="AB234" s="151">
        <f t="shared" ca="1" si="43"/>
        <v>4</v>
      </c>
      <c r="AC234" s="81">
        <f t="shared" ca="1" si="40"/>
        <v>1</v>
      </c>
      <c r="AD234" s="81">
        <f t="shared" ca="1" si="41"/>
        <v>3</v>
      </c>
      <c r="AE234" s="81">
        <f t="shared" ca="1" si="42"/>
        <v>1</v>
      </c>
      <c r="AF234" s="81" cm="1">
        <f t="array" aca="1" ref="AF234" ca="1">_xlfn.IFS($AB234=1,1,$AB234=2,1,$AB234=3,2,$AB234=4,3)</f>
        <v>3</v>
      </c>
      <c r="AG234" s="81" cm="1">
        <f t="array" aca="1" ref="AG234" ca="1">_xlfn.IFS($AB234=1,1,$AB234=2,2,$AB234=3,3,$AB234=4,3)</f>
        <v>3</v>
      </c>
      <c r="AH234" s="81" cm="1">
        <f t="array" aca="1" ref="AH234" ca="1">_xlfn.IFS($AB234=1,1,$AB234=2,2,$AB234=3,2,$AB234=4,3)</f>
        <v>3</v>
      </c>
      <c r="AI234" s="81" cm="1">
        <f t="array" aca="1" ref="AI234" ca="1">_xlfn.IFS($AB234=1,2,$AB234=2,3,$AB234=3,3,$AB234=4,3)</f>
        <v>3</v>
      </c>
      <c r="AJ234" s="81" cm="1">
        <f t="array" aca="1" ref="AJ234" ca="1">_xlfn.IFS($AB234=1,1,$AB234=2,1,$AB234=3,1,$AB234=4,2)</f>
        <v>2</v>
      </c>
      <c r="AK234" s="152" cm="1">
        <f t="array" aca="1" ref="AK234" ca="1">_xlfn.IFS($AB234=1,1,$AB234=2,2,$AB234=3,3,$AB234=4,3)</f>
        <v>3</v>
      </c>
    </row>
    <row r="235" spans="1:37" ht="15.75" x14ac:dyDescent="0.25">
      <c r="A235" s="113">
        <v>223</v>
      </c>
      <c r="B235" s="139">
        <f t="shared" ca="1" si="33"/>
        <v>0.54797822558107179</v>
      </c>
      <c r="C235" s="139">
        <f t="shared" ca="1" si="34"/>
        <v>4.0414416953996529E-2</v>
      </c>
      <c r="D235" s="140" cm="1">
        <f t="array" aca="1" ref="D235" ca="1">_xlfn.IFS(K235=1,$D$6,K235=2,$D$7,K235=3,$D$8)</f>
        <v>0.1783676507070206</v>
      </c>
      <c r="E235" s="140" cm="1">
        <f t="array" aca="1" ref="E235" ca="1">_xlfn.IFS(K235=1,$E$6,K235=2,$E$7,K235=3,$E$8)</f>
        <v>0.21309848672785911</v>
      </c>
      <c r="F235" s="140" cm="1">
        <f t="array" aca="1" ref="F235" ca="1">_xlfn.IFS(K235=1,$F$6,K235=2,$F$7,K235=3,$F$8)</f>
        <v>0.24807740014884647</v>
      </c>
      <c r="G235" s="123">
        <f t="shared" ca="1" si="35"/>
        <v>0.21369686172072752</v>
      </c>
      <c r="H235" s="171">
        <f t="shared" ca="1" si="36"/>
        <v>0.20432368454883643</v>
      </c>
      <c r="I235" s="171">
        <f t="shared" ca="1" si="37"/>
        <v>0.49539617974018357</v>
      </c>
      <c r="J235" s="171">
        <f t="shared" ca="1" si="38"/>
        <v>0.30028013571098</v>
      </c>
      <c r="K235" s="113">
        <f t="shared" ca="1" si="39"/>
        <v>1</v>
      </c>
      <c r="AB235" s="151">
        <f t="shared" ca="1" si="43"/>
        <v>2</v>
      </c>
      <c r="AC235" s="81">
        <f t="shared" ca="1" si="40"/>
        <v>1</v>
      </c>
      <c r="AD235" s="81">
        <f t="shared" ca="1" si="41"/>
        <v>3</v>
      </c>
      <c r="AE235" s="81">
        <f t="shared" ca="1" si="42"/>
        <v>1</v>
      </c>
      <c r="AF235" s="81" cm="1">
        <f t="array" aca="1" ref="AF235" ca="1">_xlfn.IFS($AB235=1,1,$AB235=2,1,$AB235=3,2,$AB235=4,3)</f>
        <v>1</v>
      </c>
      <c r="AG235" s="81" cm="1">
        <f t="array" aca="1" ref="AG235" ca="1">_xlfn.IFS($AB235=1,1,$AB235=2,2,$AB235=3,3,$AB235=4,3)</f>
        <v>2</v>
      </c>
      <c r="AH235" s="81" cm="1">
        <f t="array" aca="1" ref="AH235" ca="1">_xlfn.IFS($AB235=1,1,$AB235=2,2,$AB235=3,2,$AB235=4,3)</f>
        <v>2</v>
      </c>
      <c r="AI235" s="81" cm="1">
        <f t="array" aca="1" ref="AI235" ca="1">_xlfn.IFS($AB235=1,2,$AB235=2,3,$AB235=3,3,$AB235=4,3)</f>
        <v>3</v>
      </c>
      <c r="AJ235" s="81" cm="1">
        <f t="array" aca="1" ref="AJ235" ca="1">_xlfn.IFS($AB235=1,1,$AB235=2,1,$AB235=3,1,$AB235=4,2)</f>
        <v>1</v>
      </c>
      <c r="AK235" s="152" cm="1">
        <f t="array" aca="1" ref="AK235" ca="1">_xlfn.IFS($AB235=1,1,$AB235=2,2,$AB235=3,3,$AB235=4,3)</f>
        <v>2</v>
      </c>
    </row>
    <row r="236" spans="1:37" ht="15.75" x14ac:dyDescent="0.25">
      <c r="A236" s="113">
        <v>224</v>
      </c>
      <c r="B236" s="139">
        <f t="shared" ca="1" si="33"/>
        <v>0.58839264253506829</v>
      </c>
      <c r="C236" s="139">
        <f t="shared" ca="1" si="34"/>
        <v>3.9013763013251462E-2</v>
      </c>
      <c r="D236" s="140" cm="1">
        <f t="array" aca="1" ref="D236" ca="1">_xlfn.IFS(K236=1,$D$6,K236=2,$D$7,K236=3,$D$8)</f>
        <v>0.1783676507070206</v>
      </c>
      <c r="E236" s="140" cm="1">
        <f t="array" aca="1" ref="E236" ca="1">_xlfn.IFS(K236=1,$E$6,K236=2,$E$7,K236=3,$E$8)</f>
        <v>0.21309848672785911</v>
      </c>
      <c r="F236" s="140" cm="1">
        <f t="array" aca="1" ref="F236" ca="1">_xlfn.IFS(K236=1,$F$6,K236=2,$F$7,K236=3,$F$8)</f>
        <v>0.24807740014884647</v>
      </c>
      <c r="G236" s="123">
        <f t="shared" ca="1" si="35"/>
        <v>0.21650562721369665</v>
      </c>
      <c r="H236" s="171">
        <f t="shared" ca="1" si="36"/>
        <v>0.16942061671926406</v>
      </c>
      <c r="I236" s="171">
        <f t="shared" ca="1" si="37"/>
        <v>0.4843734814913353</v>
      </c>
      <c r="J236" s="171">
        <f t="shared" ca="1" si="38"/>
        <v>0.34620590178940064</v>
      </c>
      <c r="K236" s="113">
        <f t="shared" ca="1" si="39"/>
        <v>1</v>
      </c>
      <c r="AB236" s="151">
        <f t="shared" ca="1" si="43"/>
        <v>3</v>
      </c>
      <c r="AC236" s="81">
        <f t="shared" ca="1" si="40"/>
        <v>1</v>
      </c>
      <c r="AD236" s="81">
        <f t="shared" ca="1" si="41"/>
        <v>3</v>
      </c>
      <c r="AE236" s="81">
        <f t="shared" ca="1" si="42"/>
        <v>2</v>
      </c>
      <c r="AF236" s="81" cm="1">
        <f t="array" aca="1" ref="AF236" ca="1">_xlfn.IFS($AB236=1,1,$AB236=2,1,$AB236=3,2,$AB236=4,3)</f>
        <v>2</v>
      </c>
      <c r="AG236" s="81" cm="1">
        <f t="array" aca="1" ref="AG236" ca="1">_xlfn.IFS($AB236=1,1,$AB236=2,2,$AB236=3,3,$AB236=4,3)</f>
        <v>3</v>
      </c>
      <c r="AH236" s="81" cm="1">
        <f t="array" aca="1" ref="AH236" ca="1">_xlfn.IFS($AB236=1,1,$AB236=2,2,$AB236=3,2,$AB236=4,3)</f>
        <v>2</v>
      </c>
      <c r="AI236" s="81" cm="1">
        <f t="array" aca="1" ref="AI236" ca="1">_xlfn.IFS($AB236=1,2,$AB236=2,3,$AB236=3,3,$AB236=4,3)</f>
        <v>3</v>
      </c>
      <c r="AJ236" s="81" cm="1">
        <f t="array" aca="1" ref="AJ236" ca="1">_xlfn.IFS($AB236=1,1,$AB236=2,1,$AB236=3,1,$AB236=4,2)</f>
        <v>1</v>
      </c>
      <c r="AK236" s="152" cm="1">
        <f t="array" aca="1" ref="AK236" ca="1">_xlfn.IFS($AB236=1,1,$AB236=2,2,$AB236=3,3,$AB236=4,3)</f>
        <v>3</v>
      </c>
    </row>
    <row r="237" spans="1:37" ht="15.75" x14ac:dyDescent="0.25">
      <c r="A237" s="113">
        <v>225</v>
      </c>
      <c r="B237" s="139">
        <f t="shared" ca="1" si="33"/>
        <v>0.62740640554831972</v>
      </c>
      <c r="C237" s="139">
        <f t="shared" ca="1" si="34"/>
        <v>0</v>
      </c>
      <c r="D237" s="140" cm="1">
        <f t="array" aca="1" ref="D237" ca="1">_xlfn.IFS(K237=1,$D$6,K237=2,$D$7,K237=3,$D$8)</f>
        <v>0.49615480029769293</v>
      </c>
      <c r="E237" s="140" cm="1">
        <f t="array" aca="1" ref="E237" ca="1">_xlfn.IFS(K237=1,$E$6,K237=2,$E$7,K237=3,$E$8)</f>
        <v>0.49615480029769293</v>
      </c>
      <c r="F237" s="140" cm="1">
        <f t="array" aca="1" ref="F237" ca="1">_xlfn.IFS(K237=1,$F$6,K237=2,$F$7,K237=3,$F$8)</f>
        <v>0.49615480029769293</v>
      </c>
      <c r="G237" s="123">
        <f t="shared" ca="1" si="35"/>
        <v>0.49615480029769293</v>
      </c>
      <c r="H237" s="171">
        <f t="shared" ca="1" si="36"/>
        <v>0.1388259866264232</v>
      </c>
      <c r="I237" s="171">
        <f t="shared" ca="1" si="37"/>
        <v>0.46753521565051415</v>
      </c>
      <c r="J237" s="171">
        <f t="shared" ca="1" si="38"/>
        <v>0.39363879772306265</v>
      </c>
      <c r="K237" s="113">
        <f t="shared" ca="1" si="39"/>
        <v>2</v>
      </c>
      <c r="AB237" s="151">
        <f t="shared" ca="1" si="43"/>
        <v>3</v>
      </c>
      <c r="AC237" s="81">
        <f t="shared" ca="1" si="40"/>
        <v>2</v>
      </c>
      <c r="AD237" s="81">
        <f t="shared" ca="1" si="41"/>
        <v>2</v>
      </c>
      <c r="AE237" s="81">
        <f t="shared" ca="1" si="42"/>
        <v>1</v>
      </c>
      <c r="AF237" s="81" cm="1">
        <f t="array" aca="1" ref="AF237" ca="1">_xlfn.IFS($AB237=1,1,$AB237=2,1,$AB237=3,2,$AB237=4,3)</f>
        <v>2</v>
      </c>
      <c r="AG237" s="81" cm="1">
        <f t="array" aca="1" ref="AG237" ca="1">_xlfn.IFS($AB237=1,1,$AB237=2,2,$AB237=3,3,$AB237=4,3)</f>
        <v>3</v>
      </c>
      <c r="AH237" s="81" cm="1">
        <f t="array" aca="1" ref="AH237" ca="1">_xlfn.IFS($AB237=1,1,$AB237=2,2,$AB237=3,2,$AB237=4,3)</f>
        <v>2</v>
      </c>
      <c r="AI237" s="81" cm="1">
        <f t="array" aca="1" ref="AI237" ca="1">_xlfn.IFS($AB237=1,2,$AB237=2,3,$AB237=3,3,$AB237=4,3)</f>
        <v>3</v>
      </c>
      <c r="AJ237" s="81" cm="1">
        <f t="array" aca="1" ref="AJ237" ca="1">_xlfn.IFS($AB237=1,1,$AB237=2,1,$AB237=3,1,$AB237=4,2)</f>
        <v>1</v>
      </c>
      <c r="AK237" s="152" cm="1">
        <f t="array" aca="1" ref="AK237" ca="1">_xlfn.IFS($AB237=1,1,$AB237=2,2,$AB237=3,3,$AB237=4,3)</f>
        <v>3</v>
      </c>
    </row>
    <row r="238" spans="1:37" ht="15.75" x14ac:dyDescent="0.25">
      <c r="A238" s="113">
        <v>226</v>
      </c>
      <c r="B238" s="139">
        <f t="shared" ca="1" si="33"/>
        <v>0.62740640554831972</v>
      </c>
      <c r="C238" s="139">
        <f t="shared" ca="1" si="34"/>
        <v>3.6728106958084941E-2</v>
      </c>
      <c r="D238" s="140" cm="1">
        <f t="array" aca="1" ref="D238" ca="1">_xlfn.IFS(K238=1,$D$6,K238=2,$D$7,K238=3,$D$8)</f>
        <v>0.1783676507070206</v>
      </c>
      <c r="E238" s="140" cm="1">
        <f t="array" aca="1" ref="E238" ca="1">_xlfn.IFS(K238=1,$E$6,K238=2,$E$7,K238=3,$E$8)</f>
        <v>0.21309848672785911</v>
      </c>
      <c r="F238" s="140" cm="1">
        <f t="array" aca="1" ref="F238" ca="1">_xlfn.IFS(K238=1,$F$6,K238=2,$F$7,K238=3,$F$8)</f>
        <v>0.24807740014884647</v>
      </c>
      <c r="G238" s="123">
        <f t="shared" ca="1" si="35"/>
        <v>0.22204600157560225</v>
      </c>
      <c r="H238" s="171">
        <f t="shared" ca="1" si="36"/>
        <v>0.1388259866264232</v>
      </c>
      <c r="I238" s="171">
        <f t="shared" ca="1" si="37"/>
        <v>0.46753521565051415</v>
      </c>
      <c r="J238" s="171">
        <f t="shared" ca="1" si="38"/>
        <v>0.39363879772306265</v>
      </c>
      <c r="K238" s="113">
        <f t="shared" ca="1" si="39"/>
        <v>1</v>
      </c>
      <c r="AB238" s="151">
        <f t="shared" ca="1" si="43"/>
        <v>1</v>
      </c>
      <c r="AC238" s="81">
        <f t="shared" ca="1" si="40"/>
        <v>1</v>
      </c>
      <c r="AD238" s="81">
        <f t="shared" ca="1" si="41"/>
        <v>2</v>
      </c>
      <c r="AE238" s="81">
        <f t="shared" ca="1" si="42"/>
        <v>1</v>
      </c>
      <c r="AF238" s="81" cm="1">
        <f t="array" aca="1" ref="AF238" ca="1">_xlfn.IFS($AB238=1,1,$AB238=2,1,$AB238=3,2,$AB238=4,3)</f>
        <v>1</v>
      </c>
      <c r="AG238" s="81" cm="1">
        <f t="array" aca="1" ref="AG238" ca="1">_xlfn.IFS($AB238=1,1,$AB238=2,2,$AB238=3,3,$AB238=4,3)</f>
        <v>1</v>
      </c>
      <c r="AH238" s="81" cm="1">
        <f t="array" aca="1" ref="AH238" ca="1">_xlfn.IFS($AB238=1,1,$AB238=2,2,$AB238=3,2,$AB238=4,3)</f>
        <v>1</v>
      </c>
      <c r="AI238" s="81" cm="1">
        <f t="array" aca="1" ref="AI238" ca="1">_xlfn.IFS($AB238=1,2,$AB238=2,3,$AB238=3,3,$AB238=4,3)</f>
        <v>2</v>
      </c>
      <c r="AJ238" s="81" cm="1">
        <f t="array" aca="1" ref="AJ238" ca="1">_xlfn.IFS($AB238=1,1,$AB238=2,1,$AB238=3,1,$AB238=4,2)</f>
        <v>1</v>
      </c>
      <c r="AK238" s="152" cm="1">
        <f t="array" aca="1" ref="AK238" ca="1">_xlfn.IFS($AB238=1,1,$AB238=2,2,$AB238=3,3,$AB238=4,3)</f>
        <v>1</v>
      </c>
    </row>
    <row r="239" spans="1:37" ht="15.75" x14ac:dyDescent="0.25">
      <c r="A239" s="113">
        <v>227</v>
      </c>
      <c r="B239" s="139">
        <f t="shared" ca="1" si="33"/>
        <v>0.66413451250640465</v>
      </c>
      <c r="C239" s="139">
        <f t="shared" ca="1" si="34"/>
        <v>-3.3986741025994922E-2</v>
      </c>
      <c r="D239" s="140" cm="1">
        <f t="array" aca="1" ref="D239" ca="1">_xlfn.IFS(K239=1,$D$6,K239=2,$D$7,K239=3,$D$8)</f>
        <v>1</v>
      </c>
      <c r="E239" s="140" cm="1">
        <f t="array" aca="1" ref="E239" ca="1">_xlfn.IFS(K239=1,$E$6,K239=2,$E$7,K239=3,$E$8)</f>
        <v>0.87224013892334418</v>
      </c>
      <c r="F239" s="140" cm="1">
        <f t="array" aca="1" ref="F239" ca="1">_xlfn.IFS(K239=1,$F$6,K239=2,$F$7,K239=3,$F$8)</f>
        <v>0.74423220044653937</v>
      </c>
      <c r="G239" s="123">
        <f t="shared" ca="1" si="35"/>
        <v>0.83958763668754854</v>
      </c>
      <c r="H239" s="171">
        <f t="shared" ca="1" si="36"/>
        <v>0.11280562568931045</v>
      </c>
      <c r="I239" s="171">
        <f t="shared" ca="1" si="37"/>
        <v>0.44611972360856977</v>
      </c>
      <c r="J239" s="171">
        <f t="shared" ca="1" si="38"/>
        <v>0.44107465070211976</v>
      </c>
      <c r="K239" s="113">
        <f t="shared" ca="1" si="39"/>
        <v>3</v>
      </c>
      <c r="AB239" s="151">
        <f t="shared" ca="1" si="43"/>
        <v>4</v>
      </c>
      <c r="AC239" s="81">
        <f t="shared" ca="1" si="40"/>
        <v>3</v>
      </c>
      <c r="AD239" s="81">
        <f t="shared" ca="1" si="41"/>
        <v>2</v>
      </c>
      <c r="AE239" s="81">
        <f t="shared" ca="1" si="42"/>
        <v>2</v>
      </c>
      <c r="AF239" s="81" cm="1">
        <f t="array" aca="1" ref="AF239" ca="1">_xlfn.IFS($AB239=1,1,$AB239=2,1,$AB239=3,2,$AB239=4,3)</f>
        <v>3</v>
      </c>
      <c r="AG239" s="81" cm="1">
        <f t="array" aca="1" ref="AG239" ca="1">_xlfn.IFS($AB239=1,1,$AB239=2,2,$AB239=3,3,$AB239=4,3)</f>
        <v>3</v>
      </c>
      <c r="AH239" s="81" cm="1">
        <f t="array" aca="1" ref="AH239" ca="1">_xlfn.IFS($AB239=1,1,$AB239=2,2,$AB239=3,2,$AB239=4,3)</f>
        <v>3</v>
      </c>
      <c r="AI239" s="81" cm="1">
        <f t="array" aca="1" ref="AI239" ca="1">_xlfn.IFS($AB239=1,2,$AB239=2,3,$AB239=3,3,$AB239=4,3)</f>
        <v>3</v>
      </c>
      <c r="AJ239" s="81" cm="1">
        <f t="array" aca="1" ref="AJ239" ca="1">_xlfn.IFS($AB239=1,1,$AB239=2,1,$AB239=3,1,$AB239=4,2)</f>
        <v>2</v>
      </c>
      <c r="AK239" s="152" cm="1">
        <f t="array" aca="1" ref="AK239" ca="1">_xlfn.IFS($AB239=1,1,$AB239=2,2,$AB239=3,3,$AB239=4,3)</f>
        <v>3</v>
      </c>
    </row>
    <row r="240" spans="1:37" ht="15.75" x14ac:dyDescent="0.25">
      <c r="A240" s="113">
        <v>228</v>
      </c>
      <c r="B240" s="139">
        <f t="shared" ca="1" si="33"/>
        <v>0.63014777148040968</v>
      </c>
      <c r="C240" s="139">
        <f t="shared" ca="1" si="34"/>
        <v>3.6200051867778561E-2</v>
      </c>
      <c r="D240" s="140" cm="1">
        <f t="array" aca="1" ref="D240" ca="1">_xlfn.IFS(K240=1,$D$6,K240=2,$D$7,K240=3,$D$8)</f>
        <v>0.1783676507070206</v>
      </c>
      <c r="E240" s="140" cm="1">
        <f t="array" aca="1" ref="E240" ca="1">_xlfn.IFS(K240=1,$E$6,K240=2,$E$7,K240=3,$E$8)</f>
        <v>0.21309848672785911</v>
      </c>
      <c r="F240" s="140" cm="1">
        <f t="array" aca="1" ref="F240" ca="1">_xlfn.IFS(K240=1,$F$6,K240=2,$F$7,K240=3,$F$8)</f>
        <v>0.24807740014884647</v>
      </c>
      <c r="G240" s="123">
        <f t="shared" ca="1" si="35"/>
        <v>0.22460896505891725</v>
      </c>
      <c r="H240" s="171">
        <f t="shared" ca="1" si="36"/>
        <v>0.13679067094090727</v>
      </c>
      <c r="I240" s="171">
        <f t="shared" ca="1" si="37"/>
        <v>0.4661231151573661</v>
      </c>
      <c r="J240" s="171">
        <f t="shared" ca="1" si="38"/>
        <v>0.3970862139017266</v>
      </c>
      <c r="K240" s="113">
        <f t="shared" ca="1" si="39"/>
        <v>1</v>
      </c>
      <c r="AB240" s="151">
        <f t="shared" ca="1" si="43"/>
        <v>3</v>
      </c>
      <c r="AC240" s="81">
        <f t="shared" ca="1" si="40"/>
        <v>1</v>
      </c>
      <c r="AD240" s="81">
        <f t="shared" ca="1" si="41"/>
        <v>2</v>
      </c>
      <c r="AE240" s="81">
        <f t="shared" ca="1" si="42"/>
        <v>1</v>
      </c>
      <c r="AF240" s="81" cm="1">
        <f t="array" aca="1" ref="AF240" ca="1">_xlfn.IFS($AB240=1,1,$AB240=2,1,$AB240=3,2,$AB240=4,3)</f>
        <v>2</v>
      </c>
      <c r="AG240" s="81" cm="1">
        <f t="array" aca="1" ref="AG240" ca="1">_xlfn.IFS($AB240=1,1,$AB240=2,2,$AB240=3,3,$AB240=4,3)</f>
        <v>3</v>
      </c>
      <c r="AH240" s="81" cm="1">
        <f t="array" aca="1" ref="AH240" ca="1">_xlfn.IFS($AB240=1,1,$AB240=2,2,$AB240=3,2,$AB240=4,3)</f>
        <v>2</v>
      </c>
      <c r="AI240" s="81" cm="1">
        <f t="array" aca="1" ref="AI240" ca="1">_xlfn.IFS($AB240=1,2,$AB240=2,3,$AB240=3,3,$AB240=4,3)</f>
        <v>3</v>
      </c>
      <c r="AJ240" s="81" cm="1">
        <f t="array" aca="1" ref="AJ240" ca="1">_xlfn.IFS($AB240=1,1,$AB240=2,1,$AB240=3,1,$AB240=4,2)</f>
        <v>1</v>
      </c>
      <c r="AK240" s="152" cm="1">
        <f t="array" aca="1" ref="AK240" ca="1">_xlfn.IFS($AB240=1,1,$AB240=2,2,$AB240=3,3,$AB240=4,3)</f>
        <v>3</v>
      </c>
    </row>
    <row r="241" spans="1:37" ht="15.75" x14ac:dyDescent="0.25">
      <c r="A241" s="113">
        <v>229</v>
      </c>
      <c r="B241" s="139">
        <f t="shared" ca="1" si="33"/>
        <v>0.66634782334818821</v>
      </c>
      <c r="C241" s="139">
        <f t="shared" ca="1" si="34"/>
        <v>3.4910450486965339E-2</v>
      </c>
      <c r="D241" s="140" cm="1">
        <f t="array" aca="1" ref="D241" ca="1">_xlfn.IFS(K241=1,$D$6,K241=2,$D$7,K241=3,$D$8)</f>
        <v>0.1783676507070206</v>
      </c>
      <c r="E241" s="140" cm="1">
        <f t="array" aca="1" ref="E241" ca="1">_xlfn.IFS(K241=1,$E$6,K241=2,$E$7,K241=3,$E$8)</f>
        <v>0.21309848672785911</v>
      </c>
      <c r="F241" s="140" cm="1">
        <f t="array" aca="1" ref="F241" ca="1">_xlfn.IFS(K241=1,$F$6,K241=2,$F$7,K241=3,$F$8)</f>
        <v>0.24807740014884647</v>
      </c>
      <c r="G241" s="123">
        <f t="shared" ca="1" si="35"/>
        <v>0.22223727666296611</v>
      </c>
      <c r="H241" s="171">
        <f t="shared" ca="1" si="36"/>
        <v>0.11132377498449182</v>
      </c>
      <c r="I241" s="171">
        <f t="shared" ca="1" si="37"/>
        <v>0.44465680333463992</v>
      </c>
      <c r="J241" s="171">
        <f t="shared" ca="1" si="38"/>
        <v>0.44401942168086822</v>
      </c>
      <c r="K241" s="113">
        <f t="shared" ca="1" si="39"/>
        <v>1</v>
      </c>
      <c r="AB241" s="151">
        <f t="shared" ca="1" si="43"/>
        <v>3</v>
      </c>
      <c r="AC241" s="81">
        <f t="shared" ca="1" si="40"/>
        <v>1</v>
      </c>
      <c r="AD241" s="81">
        <f t="shared" ca="1" si="41"/>
        <v>3</v>
      </c>
      <c r="AE241" s="81">
        <f t="shared" ca="1" si="42"/>
        <v>1</v>
      </c>
      <c r="AF241" s="81" cm="1">
        <f t="array" aca="1" ref="AF241" ca="1">_xlfn.IFS($AB241=1,1,$AB241=2,1,$AB241=3,2,$AB241=4,3)</f>
        <v>2</v>
      </c>
      <c r="AG241" s="81" cm="1">
        <f t="array" aca="1" ref="AG241" ca="1">_xlfn.IFS($AB241=1,1,$AB241=2,2,$AB241=3,3,$AB241=4,3)</f>
        <v>3</v>
      </c>
      <c r="AH241" s="81" cm="1">
        <f t="array" aca="1" ref="AH241" ca="1">_xlfn.IFS($AB241=1,1,$AB241=2,2,$AB241=3,2,$AB241=4,3)</f>
        <v>2</v>
      </c>
      <c r="AI241" s="81" cm="1">
        <f t="array" aca="1" ref="AI241" ca="1">_xlfn.IFS($AB241=1,2,$AB241=2,3,$AB241=3,3,$AB241=4,3)</f>
        <v>3</v>
      </c>
      <c r="AJ241" s="81" cm="1">
        <f t="array" aca="1" ref="AJ241" ca="1">_xlfn.IFS($AB241=1,1,$AB241=2,1,$AB241=3,1,$AB241=4,2)</f>
        <v>1</v>
      </c>
      <c r="AK241" s="152" cm="1">
        <f t="array" aca="1" ref="AK241" ca="1">_xlfn.IFS($AB241=1,1,$AB241=2,2,$AB241=3,3,$AB241=4,3)</f>
        <v>3</v>
      </c>
    </row>
    <row r="242" spans="1:37" ht="15.75" x14ac:dyDescent="0.25">
      <c r="A242" s="113">
        <v>230</v>
      </c>
      <c r="B242" s="139">
        <f t="shared" ca="1" si="33"/>
        <v>0.7012582738351536</v>
      </c>
      <c r="C242" s="139">
        <f t="shared" ca="1" si="34"/>
        <v>-3.2305579168505405E-2</v>
      </c>
      <c r="D242" s="140" cm="1">
        <f t="array" aca="1" ref="D242" ca="1">_xlfn.IFS(K242=1,$D$6,K242=2,$D$7,K242=3,$D$8)</f>
        <v>1</v>
      </c>
      <c r="E242" s="140" cm="1">
        <f t="array" aca="1" ref="E242" ca="1">_xlfn.IFS(K242=1,$E$6,K242=2,$E$7,K242=3,$E$8)</f>
        <v>0.87224013892334418</v>
      </c>
      <c r="F242" s="140" cm="1">
        <f t="array" aca="1" ref="F242" ca="1">_xlfn.IFS(K242=1,$F$6,K242=2,$F$7,K242=3,$F$8)</f>
        <v>0.74423220044653937</v>
      </c>
      <c r="G242" s="123">
        <f t="shared" ca="1" si="35"/>
        <v>0.82962483813686072</v>
      </c>
      <c r="H242" s="171">
        <f t="shared" ca="1" si="36"/>
        <v>8.9246618951952073E-2</v>
      </c>
      <c r="I242" s="171">
        <f t="shared" ca="1" si="37"/>
        <v>0.41899021442578865</v>
      </c>
      <c r="J242" s="171">
        <f t="shared" ca="1" si="38"/>
        <v>0.49176316662225927</v>
      </c>
      <c r="K242" s="113">
        <f t="shared" ca="1" si="39"/>
        <v>3</v>
      </c>
      <c r="AB242" s="151">
        <f t="shared" ca="1" si="43"/>
        <v>2</v>
      </c>
      <c r="AC242" s="81">
        <f t="shared" ca="1" si="40"/>
        <v>3</v>
      </c>
      <c r="AD242" s="81">
        <f t="shared" ca="1" si="41"/>
        <v>3</v>
      </c>
      <c r="AE242" s="81">
        <f t="shared" ca="1" si="42"/>
        <v>1</v>
      </c>
      <c r="AF242" s="81" cm="1">
        <f t="array" aca="1" ref="AF242" ca="1">_xlfn.IFS($AB242=1,1,$AB242=2,1,$AB242=3,2,$AB242=4,3)</f>
        <v>1</v>
      </c>
      <c r="AG242" s="81" cm="1">
        <f t="array" aca="1" ref="AG242" ca="1">_xlfn.IFS($AB242=1,1,$AB242=2,2,$AB242=3,3,$AB242=4,3)</f>
        <v>2</v>
      </c>
      <c r="AH242" s="81" cm="1">
        <f t="array" aca="1" ref="AH242" ca="1">_xlfn.IFS($AB242=1,1,$AB242=2,2,$AB242=3,2,$AB242=4,3)</f>
        <v>2</v>
      </c>
      <c r="AI242" s="81" cm="1">
        <f t="array" aca="1" ref="AI242" ca="1">_xlfn.IFS($AB242=1,2,$AB242=2,3,$AB242=3,3,$AB242=4,3)</f>
        <v>3</v>
      </c>
      <c r="AJ242" s="81" cm="1">
        <f t="array" aca="1" ref="AJ242" ca="1">_xlfn.IFS($AB242=1,1,$AB242=2,1,$AB242=3,1,$AB242=4,2)</f>
        <v>1</v>
      </c>
      <c r="AK242" s="152" cm="1">
        <f t="array" aca="1" ref="AK242" ca="1">_xlfn.IFS($AB242=1,1,$AB242=2,2,$AB242=3,3,$AB242=4,3)</f>
        <v>2</v>
      </c>
    </row>
    <row r="243" spans="1:37" ht="15.75" x14ac:dyDescent="0.25">
      <c r="A243" s="113">
        <v>231</v>
      </c>
      <c r="B243" s="139">
        <f t="shared" ca="1" si="33"/>
        <v>0.6689526946666482</v>
      </c>
      <c r="C243" s="139">
        <f t="shared" ca="1" si="34"/>
        <v>-3.4519388051009514E-2</v>
      </c>
      <c r="D243" s="140" cm="1">
        <f t="array" aca="1" ref="D243" ca="1">_xlfn.IFS(K243=1,$D$6,K243=2,$D$7,K243=3,$D$8)</f>
        <v>1</v>
      </c>
      <c r="E243" s="140" cm="1">
        <f t="array" aca="1" ref="E243" ca="1">_xlfn.IFS(K243=1,$E$6,K243=2,$E$7,K243=3,$E$8)</f>
        <v>0.87224013892334418</v>
      </c>
      <c r="F243" s="140" cm="1">
        <f t="array" aca="1" ref="F243" ca="1">_xlfn.IFS(K243=1,$F$6,K243=2,$F$7,K243=3,$F$8)</f>
        <v>0.74423220044653937</v>
      </c>
      <c r="G243" s="123">
        <f t="shared" ca="1" si="35"/>
        <v>0.82069268538406592</v>
      </c>
      <c r="H243" s="171">
        <f t="shared" ca="1" si="36"/>
        <v>0.10959231836847345</v>
      </c>
      <c r="I243" s="171">
        <f t="shared" ca="1" si="37"/>
        <v>0.44290997392975667</v>
      </c>
      <c r="J243" s="171">
        <f t="shared" ca="1" si="38"/>
        <v>0.44749770770176983</v>
      </c>
      <c r="K243" s="113">
        <f t="shared" ca="1" si="39"/>
        <v>3</v>
      </c>
      <c r="AB243" s="151">
        <f t="shared" ca="1" si="43"/>
        <v>1</v>
      </c>
      <c r="AC243" s="81">
        <f t="shared" ca="1" si="40"/>
        <v>3</v>
      </c>
      <c r="AD243" s="81">
        <f t="shared" ca="1" si="41"/>
        <v>2</v>
      </c>
      <c r="AE243" s="81">
        <f t="shared" ca="1" si="42"/>
        <v>1</v>
      </c>
      <c r="AF243" s="81" cm="1">
        <f t="array" aca="1" ref="AF243" ca="1">_xlfn.IFS($AB243=1,1,$AB243=2,1,$AB243=3,2,$AB243=4,3)</f>
        <v>1</v>
      </c>
      <c r="AG243" s="81" cm="1">
        <f t="array" aca="1" ref="AG243" ca="1">_xlfn.IFS($AB243=1,1,$AB243=2,2,$AB243=3,3,$AB243=4,3)</f>
        <v>1</v>
      </c>
      <c r="AH243" s="81" cm="1">
        <f t="array" aca="1" ref="AH243" ca="1">_xlfn.IFS($AB243=1,1,$AB243=2,2,$AB243=3,2,$AB243=4,3)</f>
        <v>1</v>
      </c>
      <c r="AI243" s="81" cm="1">
        <f t="array" aca="1" ref="AI243" ca="1">_xlfn.IFS($AB243=1,2,$AB243=2,3,$AB243=3,3,$AB243=4,3)</f>
        <v>2</v>
      </c>
      <c r="AJ243" s="81" cm="1">
        <f t="array" aca="1" ref="AJ243" ca="1">_xlfn.IFS($AB243=1,1,$AB243=2,1,$AB243=3,1,$AB243=4,2)</f>
        <v>1</v>
      </c>
      <c r="AK243" s="152" cm="1">
        <f t="array" aca="1" ref="AK243" ca="1">_xlfn.IFS($AB243=1,1,$AB243=2,2,$AB243=3,3,$AB243=4,3)</f>
        <v>1</v>
      </c>
    </row>
    <row r="244" spans="1:37" ht="15.75" x14ac:dyDescent="0.25">
      <c r="A244" s="113">
        <v>232</v>
      </c>
      <c r="B244" s="139">
        <f t="shared" ca="1" si="33"/>
        <v>0.63443330661563868</v>
      </c>
      <c r="C244" s="139">
        <f t="shared" ca="1" si="34"/>
        <v>0</v>
      </c>
      <c r="D244" s="140" cm="1">
        <f t="array" aca="1" ref="D244" ca="1">_xlfn.IFS(K244=1,$D$6,K244=2,$D$7,K244=3,$D$8)</f>
        <v>0.49615480029769293</v>
      </c>
      <c r="E244" s="140" cm="1">
        <f t="array" aca="1" ref="E244" ca="1">_xlfn.IFS(K244=1,$E$6,K244=2,$E$7,K244=3,$E$8)</f>
        <v>0.49615480029769293</v>
      </c>
      <c r="F244" s="140" cm="1">
        <f t="array" aca="1" ref="F244" ca="1">_xlfn.IFS(K244=1,$F$6,K244=2,$F$7,K244=3,$F$8)</f>
        <v>0.49615480029769293</v>
      </c>
      <c r="G244" s="123">
        <f t="shared" ca="1" si="35"/>
        <v>0.49615480029769288</v>
      </c>
      <c r="H244" s="171">
        <f t="shared" ca="1" si="36"/>
        <v>0.13363900731197564</v>
      </c>
      <c r="I244" s="171">
        <f t="shared" ca="1" si="37"/>
        <v>0.46385537214477135</v>
      </c>
      <c r="J244" s="171">
        <f t="shared" ca="1" si="38"/>
        <v>0.40250562054325301</v>
      </c>
      <c r="K244" s="113">
        <f t="shared" ca="1" si="39"/>
        <v>2</v>
      </c>
      <c r="AB244" s="151">
        <f t="shared" ca="1" si="43"/>
        <v>4</v>
      </c>
      <c r="AC244" s="81">
        <f t="shared" ca="1" si="40"/>
        <v>2</v>
      </c>
      <c r="AD244" s="81">
        <f t="shared" ca="1" si="41"/>
        <v>2</v>
      </c>
      <c r="AE244" s="81">
        <f t="shared" ca="1" si="42"/>
        <v>2</v>
      </c>
      <c r="AF244" s="81" cm="1">
        <f t="array" aca="1" ref="AF244" ca="1">_xlfn.IFS($AB244=1,1,$AB244=2,1,$AB244=3,2,$AB244=4,3)</f>
        <v>3</v>
      </c>
      <c r="AG244" s="81" cm="1">
        <f t="array" aca="1" ref="AG244" ca="1">_xlfn.IFS($AB244=1,1,$AB244=2,2,$AB244=3,3,$AB244=4,3)</f>
        <v>3</v>
      </c>
      <c r="AH244" s="81" cm="1">
        <f t="array" aca="1" ref="AH244" ca="1">_xlfn.IFS($AB244=1,1,$AB244=2,2,$AB244=3,2,$AB244=4,3)</f>
        <v>3</v>
      </c>
      <c r="AI244" s="81" cm="1">
        <f t="array" aca="1" ref="AI244" ca="1">_xlfn.IFS($AB244=1,2,$AB244=2,3,$AB244=3,3,$AB244=4,3)</f>
        <v>3</v>
      </c>
      <c r="AJ244" s="81" cm="1">
        <f t="array" aca="1" ref="AJ244" ca="1">_xlfn.IFS($AB244=1,1,$AB244=2,1,$AB244=3,1,$AB244=4,2)</f>
        <v>2</v>
      </c>
      <c r="AK244" s="152" cm="1">
        <f t="array" aca="1" ref="AK244" ca="1">_xlfn.IFS($AB244=1,1,$AB244=2,2,$AB244=3,3,$AB244=4,3)</f>
        <v>3</v>
      </c>
    </row>
    <row r="245" spans="1:37" ht="15.75" x14ac:dyDescent="0.25">
      <c r="A245" s="113">
        <v>233</v>
      </c>
      <c r="B245" s="139">
        <f t="shared" ca="1" si="33"/>
        <v>0.63443330661563868</v>
      </c>
      <c r="C245" s="139">
        <f t="shared" ca="1" si="34"/>
        <v>-3.5411683555844523E-2</v>
      </c>
      <c r="D245" s="140" cm="1">
        <f t="array" aca="1" ref="D245" ca="1">_xlfn.IFS(K245=1,$D$6,K245=2,$D$7,K245=3,$D$8)</f>
        <v>1</v>
      </c>
      <c r="E245" s="140" cm="1">
        <f t="array" aca="1" ref="E245" ca="1">_xlfn.IFS(K245=1,$E$6,K245=2,$E$7,K245=3,$E$8)</f>
        <v>0.87224013892334418</v>
      </c>
      <c r="F245" s="140" cm="1">
        <f t="array" aca="1" ref="F245" ca="1">_xlfn.IFS(K245=1,$F$6,K245=2,$F$7,K245=3,$F$8)</f>
        <v>0.74423220044653937</v>
      </c>
      <c r="G245" s="123">
        <f t="shared" ca="1" si="35"/>
        <v>0.83778992522087559</v>
      </c>
      <c r="H245" s="171">
        <f t="shared" ca="1" si="36"/>
        <v>0.13363900731197564</v>
      </c>
      <c r="I245" s="171">
        <f t="shared" ca="1" si="37"/>
        <v>0.46385537214477135</v>
      </c>
      <c r="J245" s="171">
        <f t="shared" ca="1" si="38"/>
        <v>0.40250562054325301</v>
      </c>
      <c r="K245" s="113">
        <f t="shared" ca="1" si="39"/>
        <v>3</v>
      </c>
      <c r="AB245" s="151">
        <f t="shared" ca="1" si="43"/>
        <v>3</v>
      </c>
      <c r="AC245" s="81">
        <f t="shared" ca="1" si="40"/>
        <v>3</v>
      </c>
      <c r="AD245" s="81">
        <f t="shared" ca="1" si="41"/>
        <v>3</v>
      </c>
      <c r="AE245" s="81">
        <f t="shared" ca="1" si="42"/>
        <v>2</v>
      </c>
      <c r="AF245" s="81" cm="1">
        <f t="array" aca="1" ref="AF245" ca="1">_xlfn.IFS($AB245=1,1,$AB245=2,1,$AB245=3,2,$AB245=4,3)</f>
        <v>2</v>
      </c>
      <c r="AG245" s="81" cm="1">
        <f t="array" aca="1" ref="AG245" ca="1">_xlfn.IFS($AB245=1,1,$AB245=2,2,$AB245=3,3,$AB245=4,3)</f>
        <v>3</v>
      </c>
      <c r="AH245" s="81" cm="1">
        <f t="array" aca="1" ref="AH245" ca="1">_xlfn.IFS($AB245=1,1,$AB245=2,2,$AB245=3,2,$AB245=4,3)</f>
        <v>2</v>
      </c>
      <c r="AI245" s="81" cm="1">
        <f t="array" aca="1" ref="AI245" ca="1">_xlfn.IFS($AB245=1,2,$AB245=2,3,$AB245=3,3,$AB245=4,3)</f>
        <v>3</v>
      </c>
      <c r="AJ245" s="81" cm="1">
        <f t="array" aca="1" ref="AJ245" ca="1">_xlfn.IFS($AB245=1,1,$AB245=2,1,$AB245=3,1,$AB245=4,2)</f>
        <v>1</v>
      </c>
      <c r="AK245" s="152" cm="1">
        <f t="array" aca="1" ref="AK245" ca="1">_xlfn.IFS($AB245=1,1,$AB245=2,2,$AB245=3,3,$AB245=4,3)</f>
        <v>3</v>
      </c>
    </row>
    <row r="246" spans="1:37" ht="15.75" x14ac:dyDescent="0.25">
      <c r="A246" s="113">
        <v>234</v>
      </c>
      <c r="B246" s="139">
        <f t="shared" ca="1" si="33"/>
        <v>0.59902162305979412</v>
      </c>
      <c r="C246" s="139">
        <f t="shared" ca="1" si="34"/>
        <v>-3.667140977675145E-2</v>
      </c>
      <c r="D246" s="140" cm="1">
        <f t="array" aca="1" ref="D246" ca="1">_xlfn.IFS(K246=1,$D$6,K246=2,$D$7,K246=3,$D$8)</f>
        <v>1</v>
      </c>
      <c r="E246" s="140" cm="1">
        <f t="array" aca="1" ref="E246" ca="1">_xlfn.IFS(K246=1,$E$6,K246=2,$E$7,K246=3,$E$8)</f>
        <v>0.87224013892334418</v>
      </c>
      <c r="F246" s="140" cm="1">
        <f t="array" aca="1" ref="F246" ca="1">_xlfn.IFS(K246=1,$F$6,K246=2,$F$7,K246=3,$F$8)</f>
        <v>0.74423220044653937</v>
      </c>
      <c r="G246" s="123">
        <f t="shared" ca="1" si="35"/>
        <v>0.83778992522087559</v>
      </c>
      <c r="H246" s="171">
        <f t="shared" ca="1" si="36"/>
        <v>0.16078365877360185</v>
      </c>
      <c r="I246" s="171">
        <f t="shared" ca="1" si="37"/>
        <v>0.48038943633320808</v>
      </c>
      <c r="J246" s="171">
        <f t="shared" ca="1" si="38"/>
        <v>0.35882690489319008</v>
      </c>
      <c r="K246" s="113">
        <f t="shared" ca="1" si="39"/>
        <v>3</v>
      </c>
      <c r="AB246" s="151">
        <f t="shared" ca="1" si="43"/>
        <v>1</v>
      </c>
      <c r="AC246" s="81">
        <f t="shared" ca="1" si="40"/>
        <v>3</v>
      </c>
      <c r="AD246" s="81">
        <f t="shared" ca="1" si="41"/>
        <v>2</v>
      </c>
      <c r="AE246" s="81">
        <f t="shared" ca="1" si="42"/>
        <v>2</v>
      </c>
      <c r="AF246" s="81" cm="1">
        <f t="array" aca="1" ref="AF246" ca="1">_xlfn.IFS($AB246=1,1,$AB246=2,1,$AB246=3,2,$AB246=4,3)</f>
        <v>1</v>
      </c>
      <c r="AG246" s="81" cm="1">
        <f t="array" aca="1" ref="AG246" ca="1">_xlfn.IFS($AB246=1,1,$AB246=2,2,$AB246=3,3,$AB246=4,3)</f>
        <v>1</v>
      </c>
      <c r="AH246" s="81" cm="1">
        <f t="array" aca="1" ref="AH246" ca="1">_xlfn.IFS($AB246=1,1,$AB246=2,2,$AB246=3,2,$AB246=4,3)</f>
        <v>1</v>
      </c>
      <c r="AI246" s="81" cm="1">
        <f t="array" aca="1" ref="AI246" ca="1">_xlfn.IFS($AB246=1,2,$AB246=2,3,$AB246=3,3,$AB246=4,3)</f>
        <v>2</v>
      </c>
      <c r="AJ246" s="81" cm="1">
        <f t="array" aca="1" ref="AJ246" ca="1">_xlfn.IFS($AB246=1,1,$AB246=2,1,$AB246=3,1,$AB246=4,2)</f>
        <v>1</v>
      </c>
      <c r="AK246" s="152" cm="1">
        <f t="array" aca="1" ref="AK246" ca="1">_xlfn.IFS($AB246=1,1,$AB246=2,2,$AB246=3,3,$AB246=4,3)</f>
        <v>1</v>
      </c>
    </row>
    <row r="247" spans="1:37" ht="15.75" x14ac:dyDescent="0.25">
      <c r="A247" s="113">
        <v>235</v>
      </c>
      <c r="B247" s="139">
        <f t="shared" ca="1" si="33"/>
        <v>0.56235021328304269</v>
      </c>
      <c r="C247" s="139">
        <f t="shared" ca="1" si="34"/>
        <v>0</v>
      </c>
      <c r="D247" s="140" cm="1">
        <f t="array" aca="1" ref="D247" ca="1">_xlfn.IFS(K247=1,$D$6,K247=2,$D$7,K247=3,$D$8)</f>
        <v>0.49615480029769293</v>
      </c>
      <c r="E247" s="140" cm="1">
        <f t="array" aca="1" ref="E247" ca="1">_xlfn.IFS(K247=1,$E$6,K247=2,$E$7,K247=3,$E$8)</f>
        <v>0.49615480029769293</v>
      </c>
      <c r="F247" s="140" cm="1">
        <f t="array" aca="1" ref="F247" ca="1">_xlfn.IFS(K247=1,$F$6,K247=2,$F$7,K247=3,$F$8)</f>
        <v>0.49615480029769293</v>
      </c>
      <c r="G247" s="123">
        <f t="shared" ca="1" si="35"/>
        <v>0.49615480029769293</v>
      </c>
      <c r="H247" s="171">
        <f t="shared" ca="1" si="36"/>
        <v>0.19153733581339821</v>
      </c>
      <c r="I247" s="171">
        <f t="shared" ca="1" si="37"/>
        <v>0.4922249018071182</v>
      </c>
      <c r="J247" s="171">
        <f t="shared" ca="1" si="38"/>
        <v>0.31623776237948359</v>
      </c>
      <c r="K247" s="113">
        <f t="shared" ca="1" si="39"/>
        <v>2</v>
      </c>
      <c r="AB247" s="151">
        <f t="shared" ca="1" si="43"/>
        <v>2</v>
      </c>
      <c r="AC247" s="81">
        <f t="shared" ca="1" si="40"/>
        <v>2</v>
      </c>
      <c r="AD247" s="81">
        <f t="shared" ca="1" si="41"/>
        <v>2</v>
      </c>
      <c r="AE247" s="81">
        <f t="shared" ca="1" si="42"/>
        <v>1</v>
      </c>
      <c r="AF247" s="81" cm="1">
        <f t="array" aca="1" ref="AF247" ca="1">_xlfn.IFS($AB247=1,1,$AB247=2,1,$AB247=3,2,$AB247=4,3)</f>
        <v>1</v>
      </c>
      <c r="AG247" s="81" cm="1">
        <f t="array" aca="1" ref="AG247" ca="1">_xlfn.IFS($AB247=1,1,$AB247=2,2,$AB247=3,3,$AB247=4,3)</f>
        <v>2</v>
      </c>
      <c r="AH247" s="81" cm="1">
        <f t="array" aca="1" ref="AH247" ca="1">_xlfn.IFS($AB247=1,1,$AB247=2,2,$AB247=3,2,$AB247=4,3)</f>
        <v>2</v>
      </c>
      <c r="AI247" s="81" cm="1">
        <f t="array" aca="1" ref="AI247" ca="1">_xlfn.IFS($AB247=1,2,$AB247=2,3,$AB247=3,3,$AB247=4,3)</f>
        <v>3</v>
      </c>
      <c r="AJ247" s="81" cm="1">
        <f t="array" aca="1" ref="AJ247" ca="1">_xlfn.IFS($AB247=1,1,$AB247=2,1,$AB247=3,1,$AB247=4,2)</f>
        <v>1</v>
      </c>
      <c r="AK247" s="152" cm="1">
        <f t="array" aca="1" ref="AK247" ca="1">_xlfn.IFS($AB247=1,1,$AB247=2,2,$AB247=3,3,$AB247=4,3)</f>
        <v>2</v>
      </c>
    </row>
    <row r="248" spans="1:37" ht="15.75" x14ac:dyDescent="0.25">
      <c r="A248" s="113">
        <v>236</v>
      </c>
      <c r="B248" s="139">
        <f t="shared" ca="1" si="33"/>
        <v>0.56235021328304269</v>
      </c>
      <c r="C248" s="139">
        <f t="shared" ca="1" si="34"/>
        <v>-3.6763051506013118E-2</v>
      </c>
      <c r="D248" s="140" cm="1">
        <f t="array" aca="1" ref="D248" ca="1">_xlfn.IFS(K248=1,$D$6,K248=2,$D$7,K248=3,$D$8)</f>
        <v>1</v>
      </c>
      <c r="E248" s="140" cm="1">
        <f t="array" aca="1" ref="E248" ca="1">_xlfn.IFS(K248=1,$E$6,K248=2,$E$7,K248=3,$E$8)</f>
        <v>0.87224013892334418</v>
      </c>
      <c r="F248" s="140" cm="1">
        <f t="array" aca="1" ref="F248" ca="1">_xlfn.IFS(K248=1,$F$6,K248=2,$F$7,K248=3,$F$8)</f>
        <v>0.74423220044653937</v>
      </c>
      <c r="G248" s="123">
        <f t="shared" ca="1" si="35"/>
        <v>0.85622997830714132</v>
      </c>
      <c r="H248" s="171">
        <f t="shared" ca="1" si="36"/>
        <v>0.19153733581339821</v>
      </c>
      <c r="I248" s="171">
        <f t="shared" ca="1" si="37"/>
        <v>0.4922249018071182</v>
      </c>
      <c r="J248" s="171">
        <f t="shared" ca="1" si="38"/>
        <v>0.31623776237948359</v>
      </c>
      <c r="K248" s="113">
        <f t="shared" ca="1" si="39"/>
        <v>3</v>
      </c>
      <c r="AB248" s="151">
        <f t="shared" ca="1" si="43"/>
        <v>1</v>
      </c>
      <c r="AC248" s="81">
        <f t="shared" ca="1" si="40"/>
        <v>3</v>
      </c>
      <c r="AD248" s="81">
        <f t="shared" ca="1" si="41"/>
        <v>2</v>
      </c>
      <c r="AE248" s="81">
        <f t="shared" ca="1" si="42"/>
        <v>1</v>
      </c>
      <c r="AF248" s="81" cm="1">
        <f t="array" aca="1" ref="AF248" ca="1">_xlfn.IFS($AB248=1,1,$AB248=2,1,$AB248=3,2,$AB248=4,3)</f>
        <v>1</v>
      </c>
      <c r="AG248" s="81" cm="1">
        <f t="array" aca="1" ref="AG248" ca="1">_xlfn.IFS($AB248=1,1,$AB248=2,2,$AB248=3,3,$AB248=4,3)</f>
        <v>1</v>
      </c>
      <c r="AH248" s="81" cm="1">
        <f t="array" aca="1" ref="AH248" ca="1">_xlfn.IFS($AB248=1,1,$AB248=2,2,$AB248=3,2,$AB248=4,3)</f>
        <v>1</v>
      </c>
      <c r="AI248" s="81" cm="1">
        <f t="array" aca="1" ref="AI248" ca="1">_xlfn.IFS($AB248=1,2,$AB248=2,3,$AB248=3,3,$AB248=4,3)</f>
        <v>2</v>
      </c>
      <c r="AJ248" s="81" cm="1">
        <f t="array" aca="1" ref="AJ248" ca="1">_xlfn.IFS($AB248=1,1,$AB248=2,1,$AB248=3,1,$AB248=4,2)</f>
        <v>1</v>
      </c>
      <c r="AK248" s="152" cm="1">
        <f t="array" aca="1" ref="AK248" ca="1">_xlfn.IFS($AB248=1,1,$AB248=2,2,$AB248=3,3,$AB248=4,3)</f>
        <v>1</v>
      </c>
    </row>
    <row r="249" spans="1:37" ht="15.75" x14ac:dyDescent="0.25">
      <c r="A249" s="113">
        <v>237</v>
      </c>
      <c r="B249" s="139">
        <f t="shared" ca="1" si="33"/>
        <v>0.52558716177702958</v>
      </c>
      <c r="C249" s="139">
        <f t="shared" ca="1" si="34"/>
        <v>-3.7243302082474727E-2</v>
      </c>
      <c r="D249" s="140" cm="1">
        <f t="array" aca="1" ref="D249" ca="1">_xlfn.IFS(K249=1,$D$6,K249=2,$D$7,K249=3,$D$8)</f>
        <v>1</v>
      </c>
      <c r="E249" s="140" cm="1">
        <f t="array" aca="1" ref="E249" ca="1">_xlfn.IFS(K249=1,$E$6,K249=2,$E$7,K249=3,$E$8)</f>
        <v>0.87224013892334418</v>
      </c>
      <c r="F249" s="140" cm="1">
        <f t="array" aca="1" ref="F249" ca="1">_xlfn.IFS(K249=1,$F$6,K249=2,$F$7,K249=3,$F$8)</f>
        <v>0.74423220044653937</v>
      </c>
      <c r="G249" s="123">
        <f t="shared" ca="1" si="35"/>
        <v>0.85622997830714132</v>
      </c>
      <c r="H249" s="171">
        <f t="shared" ca="1" si="36"/>
        <v>0.22506754107077431</v>
      </c>
      <c r="I249" s="171">
        <f t="shared" ca="1" si="37"/>
        <v>0.49869059430439222</v>
      </c>
      <c r="J249" s="171">
        <f t="shared" ca="1" si="38"/>
        <v>0.27624186462483347</v>
      </c>
      <c r="K249" s="113">
        <f t="shared" ca="1" si="39"/>
        <v>3</v>
      </c>
      <c r="AB249" s="151">
        <f t="shared" ca="1" si="43"/>
        <v>2</v>
      </c>
      <c r="AC249" s="81">
        <f t="shared" ca="1" si="40"/>
        <v>3</v>
      </c>
      <c r="AD249" s="81">
        <f t="shared" ca="1" si="41"/>
        <v>2</v>
      </c>
      <c r="AE249" s="81">
        <f t="shared" ca="1" si="42"/>
        <v>1</v>
      </c>
      <c r="AF249" s="81" cm="1">
        <f t="array" aca="1" ref="AF249" ca="1">_xlfn.IFS($AB249=1,1,$AB249=2,1,$AB249=3,2,$AB249=4,3)</f>
        <v>1</v>
      </c>
      <c r="AG249" s="81" cm="1">
        <f t="array" aca="1" ref="AG249" ca="1">_xlfn.IFS($AB249=1,1,$AB249=2,2,$AB249=3,3,$AB249=4,3)</f>
        <v>2</v>
      </c>
      <c r="AH249" s="81" cm="1">
        <f t="array" aca="1" ref="AH249" ca="1">_xlfn.IFS($AB249=1,1,$AB249=2,2,$AB249=3,2,$AB249=4,3)</f>
        <v>2</v>
      </c>
      <c r="AI249" s="81" cm="1">
        <f t="array" aca="1" ref="AI249" ca="1">_xlfn.IFS($AB249=1,2,$AB249=2,3,$AB249=3,3,$AB249=4,3)</f>
        <v>3</v>
      </c>
      <c r="AJ249" s="81" cm="1">
        <f t="array" aca="1" ref="AJ249" ca="1">_xlfn.IFS($AB249=1,1,$AB249=2,1,$AB249=3,1,$AB249=4,2)</f>
        <v>1</v>
      </c>
      <c r="AK249" s="152" cm="1">
        <f t="array" aca="1" ref="AK249" ca="1">_xlfn.IFS($AB249=1,1,$AB249=2,2,$AB249=3,3,$AB249=4,3)</f>
        <v>2</v>
      </c>
    </row>
    <row r="250" spans="1:37" ht="15.75" x14ac:dyDescent="0.25">
      <c r="A250" s="113">
        <v>238</v>
      </c>
      <c r="B250" s="139">
        <f t="shared" ca="1" si="33"/>
        <v>0.48834385969455485</v>
      </c>
      <c r="C250" s="139">
        <f t="shared" ca="1" si="34"/>
        <v>-3.6912705280231349E-2</v>
      </c>
      <c r="D250" s="140" cm="1">
        <f t="array" aca="1" ref="D250" ca="1">_xlfn.IFS(K250=1,$D$6,K250=2,$D$7,K250=3,$D$8)</f>
        <v>1</v>
      </c>
      <c r="E250" s="140" cm="1">
        <f t="array" aca="1" ref="E250" ca="1">_xlfn.IFS(K250=1,$E$6,K250=2,$E$7,K250=3,$E$8)</f>
        <v>0.87224013892334418</v>
      </c>
      <c r="F250" s="140" cm="1">
        <f t="array" aca="1" ref="F250" ca="1">_xlfn.IFS(K250=1,$F$6,K250=2,$F$7,K250=3,$F$8)</f>
        <v>0.74423220044653937</v>
      </c>
      <c r="G250" s="123">
        <f t="shared" ca="1" si="35"/>
        <v>0.86563358509179733</v>
      </c>
      <c r="H250" s="171">
        <f t="shared" ca="1" si="36"/>
        <v>0.26179200591226537</v>
      </c>
      <c r="I250" s="171">
        <f t="shared" ca="1" si="37"/>
        <v>0.49972826878635956</v>
      </c>
      <c r="J250" s="171">
        <f t="shared" ca="1" si="38"/>
        <v>0.23847972530137507</v>
      </c>
      <c r="K250" s="113">
        <f t="shared" ca="1" si="39"/>
        <v>3</v>
      </c>
      <c r="AB250" s="151">
        <f t="shared" ca="1" si="43"/>
        <v>3</v>
      </c>
      <c r="AC250" s="81">
        <f t="shared" ca="1" si="40"/>
        <v>3</v>
      </c>
      <c r="AD250" s="81">
        <f t="shared" ca="1" si="41"/>
        <v>3</v>
      </c>
      <c r="AE250" s="81">
        <f t="shared" ca="1" si="42"/>
        <v>2</v>
      </c>
      <c r="AF250" s="81" cm="1">
        <f t="array" aca="1" ref="AF250" ca="1">_xlfn.IFS($AB250=1,1,$AB250=2,1,$AB250=3,2,$AB250=4,3)</f>
        <v>2</v>
      </c>
      <c r="AG250" s="81" cm="1">
        <f t="array" aca="1" ref="AG250" ca="1">_xlfn.IFS($AB250=1,1,$AB250=2,2,$AB250=3,3,$AB250=4,3)</f>
        <v>3</v>
      </c>
      <c r="AH250" s="81" cm="1">
        <f t="array" aca="1" ref="AH250" ca="1">_xlfn.IFS($AB250=1,1,$AB250=2,2,$AB250=3,2,$AB250=4,3)</f>
        <v>2</v>
      </c>
      <c r="AI250" s="81" cm="1">
        <f t="array" aca="1" ref="AI250" ca="1">_xlfn.IFS($AB250=1,2,$AB250=2,3,$AB250=3,3,$AB250=4,3)</f>
        <v>3</v>
      </c>
      <c r="AJ250" s="81" cm="1">
        <f t="array" aca="1" ref="AJ250" ca="1">_xlfn.IFS($AB250=1,1,$AB250=2,1,$AB250=3,1,$AB250=4,2)</f>
        <v>1</v>
      </c>
      <c r="AK250" s="152" cm="1">
        <f t="array" aca="1" ref="AK250" ca="1">_xlfn.IFS($AB250=1,1,$AB250=2,2,$AB250=3,3,$AB250=4,3)</f>
        <v>3</v>
      </c>
    </row>
    <row r="251" spans="1:37" ht="15.75" x14ac:dyDescent="0.25">
      <c r="A251" s="113">
        <v>239</v>
      </c>
      <c r="B251" s="139">
        <f t="shared" ca="1" si="33"/>
        <v>0.45143115441432352</v>
      </c>
      <c r="C251" s="139">
        <f t="shared" ca="1" si="34"/>
        <v>4.0633840988933502E-2</v>
      </c>
      <c r="D251" s="140" cm="1">
        <f t="array" aca="1" ref="D251" ca="1">_xlfn.IFS(K251=1,$D$6,K251=2,$D$7,K251=3,$D$8)</f>
        <v>0.1783676507070206</v>
      </c>
      <c r="E251" s="140" cm="1">
        <f t="array" aca="1" ref="E251" ca="1">_xlfn.IFS(K251=1,$E$6,K251=2,$E$7,K251=3,$E$8)</f>
        <v>0.21309848672785911</v>
      </c>
      <c r="F251" s="140" cm="1">
        <f t="array" aca="1" ref="F251" ca="1">_xlfn.IFS(K251=1,$F$6,K251=2,$F$7,K251=3,$F$8)</f>
        <v>0.24807740014884647</v>
      </c>
      <c r="G251" s="123">
        <f t="shared" ca="1" si="35"/>
        <v>0.21234799316293146</v>
      </c>
      <c r="H251" s="171">
        <f t="shared" ca="1" si="36"/>
        <v>0.3009277783472018</v>
      </c>
      <c r="I251" s="171">
        <f t="shared" ca="1" si="37"/>
        <v>0.49528213447694946</v>
      </c>
      <c r="J251" s="171">
        <f t="shared" ca="1" si="38"/>
        <v>0.20379008717584882</v>
      </c>
      <c r="K251" s="113">
        <f t="shared" ca="1" si="39"/>
        <v>1</v>
      </c>
      <c r="AB251" s="151">
        <f t="shared" ca="1" si="43"/>
        <v>2</v>
      </c>
      <c r="AC251" s="81">
        <f t="shared" ca="1" si="40"/>
        <v>1</v>
      </c>
      <c r="AD251" s="81">
        <f t="shared" ca="1" si="41"/>
        <v>3</v>
      </c>
      <c r="AE251" s="81">
        <f t="shared" ca="1" si="42"/>
        <v>2</v>
      </c>
      <c r="AF251" s="81" cm="1">
        <f t="array" aca="1" ref="AF251" ca="1">_xlfn.IFS($AB251=1,1,$AB251=2,1,$AB251=3,2,$AB251=4,3)</f>
        <v>1</v>
      </c>
      <c r="AG251" s="81" cm="1">
        <f t="array" aca="1" ref="AG251" ca="1">_xlfn.IFS($AB251=1,1,$AB251=2,2,$AB251=3,3,$AB251=4,3)</f>
        <v>2</v>
      </c>
      <c r="AH251" s="81" cm="1">
        <f t="array" aca="1" ref="AH251" ca="1">_xlfn.IFS($AB251=1,1,$AB251=2,2,$AB251=3,2,$AB251=4,3)</f>
        <v>2</v>
      </c>
      <c r="AI251" s="81" cm="1">
        <f t="array" aca="1" ref="AI251" ca="1">_xlfn.IFS($AB251=1,2,$AB251=2,3,$AB251=3,3,$AB251=4,3)</f>
        <v>3</v>
      </c>
      <c r="AJ251" s="81" cm="1">
        <f t="array" aca="1" ref="AJ251" ca="1">_xlfn.IFS($AB251=1,1,$AB251=2,1,$AB251=3,1,$AB251=4,2)</f>
        <v>1</v>
      </c>
      <c r="AK251" s="152" cm="1">
        <f t="array" aca="1" ref="AK251" ca="1">_xlfn.IFS($AB251=1,1,$AB251=2,2,$AB251=3,3,$AB251=4,3)</f>
        <v>2</v>
      </c>
    </row>
    <row r="252" spans="1:37" ht="15.75" x14ac:dyDescent="0.25">
      <c r="A252" s="113">
        <v>240</v>
      </c>
      <c r="B252" s="139">
        <f t="shared" ca="1" si="33"/>
        <v>0.49206499540325704</v>
      </c>
      <c r="C252" s="139">
        <f t="shared" ca="1" si="34"/>
        <v>0</v>
      </c>
      <c r="D252" s="140" cm="1">
        <f t="array" aca="1" ref="D252" ca="1">_xlfn.IFS(K252=1,$D$6,K252=2,$D$7,K252=3,$D$8)</f>
        <v>0.49615480029769293</v>
      </c>
      <c r="E252" s="140" cm="1">
        <f t="array" aca="1" ref="E252" ca="1">_xlfn.IFS(K252=1,$E$6,K252=2,$E$7,K252=3,$E$8)</f>
        <v>0.49615480029769293</v>
      </c>
      <c r="F252" s="140" cm="1">
        <f t="array" aca="1" ref="F252" ca="1">_xlfn.IFS(K252=1,$F$6,K252=2,$F$7,K252=3,$F$8)</f>
        <v>0.49615480029769293</v>
      </c>
      <c r="G252" s="123">
        <f t="shared" ca="1" si="35"/>
        <v>0.49615480029769299</v>
      </c>
      <c r="H252" s="171">
        <f t="shared" ca="1" si="36"/>
        <v>0.25799796889469334</v>
      </c>
      <c r="I252" s="171">
        <f t="shared" ca="1" si="37"/>
        <v>0.4998740714040994</v>
      </c>
      <c r="J252" s="171">
        <f t="shared" ca="1" si="38"/>
        <v>0.24212795970120737</v>
      </c>
      <c r="K252" s="113">
        <f t="shared" ca="1" si="39"/>
        <v>2</v>
      </c>
      <c r="AB252" s="151">
        <f t="shared" ca="1" si="43"/>
        <v>3</v>
      </c>
      <c r="AC252" s="81">
        <f t="shared" ca="1" si="40"/>
        <v>2</v>
      </c>
      <c r="AD252" s="81">
        <f t="shared" ca="1" si="41"/>
        <v>3</v>
      </c>
      <c r="AE252" s="81">
        <f t="shared" ca="1" si="42"/>
        <v>2</v>
      </c>
      <c r="AF252" s="81" cm="1">
        <f t="array" aca="1" ref="AF252" ca="1">_xlfn.IFS($AB252=1,1,$AB252=2,1,$AB252=3,2,$AB252=4,3)</f>
        <v>2</v>
      </c>
      <c r="AG252" s="81" cm="1">
        <f t="array" aca="1" ref="AG252" ca="1">_xlfn.IFS($AB252=1,1,$AB252=2,2,$AB252=3,3,$AB252=4,3)</f>
        <v>3</v>
      </c>
      <c r="AH252" s="81" cm="1">
        <f t="array" aca="1" ref="AH252" ca="1">_xlfn.IFS($AB252=1,1,$AB252=2,2,$AB252=3,2,$AB252=4,3)</f>
        <v>2</v>
      </c>
      <c r="AI252" s="81" cm="1">
        <f t="array" aca="1" ref="AI252" ca="1">_xlfn.IFS($AB252=1,2,$AB252=2,3,$AB252=3,3,$AB252=4,3)</f>
        <v>3</v>
      </c>
      <c r="AJ252" s="81" cm="1">
        <f t="array" aca="1" ref="AJ252" ca="1">_xlfn.IFS($AB252=1,1,$AB252=2,1,$AB252=3,1,$AB252=4,2)</f>
        <v>1</v>
      </c>
      <c r="AK252" s="81" cm="1">
        <f t="array" aca="1" ref="AK252" ca="1">_xlfn.IFS($AB252=1,1,$AB252=2,1,$AB252=3,2,$AB252=4,3)</f>
        <v>2</v>
      </c>
    </row>
    <row r="253" spans="1:37" ht="15.75" x14ac:dyDescent="0.25">
      <c r="A253" s="113">
        <v>241</v>
      </c>
      <c r="B253" s="139">
        <f t="shared" ca="1" si="33"/>
        <v>0.49206499540325704</v>
      </c>
      <c r="C253" s="139">
        <f t="shared" ca="1" si="34"/>
        <v>-3.6561601611979549E-2</v>
      </c>
      <c r="D253" s="140" cm="1">
        <f t="array" aca="1" ref="D253" ca="1">_xlfn.IFS(K253=1,$D$6,K253=2,$D$7,K253=3,$D$8)</f>
        <v>1</v>
      </c>
      <c r="E253" s="140" cm="1">
        <f t="array" aca="1" ref="E253" ca="1">_xlfn.IFS(K253=1,$E$6,K253=2,$E$7,K253=3,$E$8)</f>
        <v>0.87224013892334418</v>
      </c>
      <c r="F253" s="140" cm="1">
        <f t="array" aca="1" ref="F253" ca="1">_xlfn.IFS(K253=1,$F$6,K253=2,$F$7,K253=3,$F$8)</f>
        <v>0.74423220044653937</v>
      </c>
      <c r="G253" s="123">
        <f t="shared" ca="1" si="35"/>
        <v>0.87420762261844331</v>
      </c>
      <c r="H253" s="171">
        <f t="shared" ca="1" si="36"/>
        <v>0.25799796889469334</v>
      </c>
      <c r="I253" s="171">
        <f t="shared" ca="1" si="37"/>
        <v>0.4998740714040994</v>
      </c>
      <c r="J253" s="171">
        <f t="shared" ca="1" si="38"/>
        <v>0.24212795970120737</v>
      </c>
      <c r="K253" s="113">
        <f t="shared" ca="1" si="39"/>
        <v>3</v>
      </c>
      <c r="AB253" s="151">
        <f t="shared" ca="1" si="43"/>
        <v>4</v>
      </c>
      <c r="AC253" s="81">
        <f t="shared" ca="1" si="40"/>
        <v>3</v>
      </c>
      <c r="AD253" s="81">
        <f t="shared" ca="1" si="41"/>
        <v>3</v>
      </c>
      <c r="AE253" s="81">
        <f t="shared" ca="1" si="42"/>
        <v>2</v>
      </c>
      <c r="AF253" s="81" cm="1">
        <f t="array" aca="1" ref="AF253" ca="1">_xlfn.IFS($AB253=1,1,$AB253=2,1,$AB253=3,2,$AB253=4,3)</f>
        <v>3</v>
      </c>
      <c r="AG253" s="81" cm="1">
        <f t="array" aca="1" ref="AG253" ca="1">_xlfn.IFS($AB253=1,1,$AB253=2,2,$AB253=3,3,$AB253=4,3)</f>
        <v>3</v>
      </c>
      <c r="AH253" s="81" cm="1">
        <f t="array" aca="1" ref="AH253" ca="1">_xlfn.IFS($AB253=1,1,$AB253=2,2,$AB253=3,2,$AB253=4,3)</f>
        <v>3</v>
      </c>
      <c r="AI253" s="81" cm="1">
        <f t="array" aca="1" ref="AI253" ca="1">_xlfn.IFS($AB253=1,2,$AB253=2,3,$AB253=3,3,$AB253=4,3)</f>
        <v>3</v>
      </c>
      <c r="AJ253" s="81" cm="1">
        <f t="array" aca="1" ref="AJ253" ca="1">_xlfn.IFS($AB253=1,1,$AB253=2,1,$AB253=3,1,$AB253=4,2)</f>
        <v>2</v>
      </c>
      <c r="AK253" s="81" cm="1">
        <f t="array" aca="1" ref="AK253" ca="1">_xlfn.IFS(AB253=1,1,AB253=2,1,AB253=3,2,AB253=4,3)</f>
        <v>3</v>
      </c>
    </row>
    <row r="254" spans="1:37" ht="15.75" x14ac:dyDescent="0.25">
      <c r="A254" s="113">
        <v>242</v>
      </c>
      <c r="B254" s="139">
        <f t="shared" ca="1" si="33"/>
        <v>0.45550339379127747</v>
      </c>
      <c r="C254" s="139">
        <f t="shared" ca="1" si="34"/>
        <v>0</v>
      </c>
      <c r="D254" s="140" cm="1">
        <f t="array" aca="1" ref="D254" ca="1">_xlfn.IFS(K254=1,$D$6,K254=2,$D$7,K254=3,$D$8)</f>
        <v>0.49615480029769293</v>
      </c>
      <c r="E254" s="140" cm="1">
        <f t="array" aca="1" ref="E254" ca="1">_xlfn.IFS(K254=1,$E$6,K254=2,$E$7,K254=3,$E$8)</f>
        <v>0.49615480029769293</v>
      </c>
      <c r="F254" s="140" cm="1">
        <f t="array" aca="1" ref="F254" ca="1">_xlfn.IFS(K254=1,$F$6,K254=2,$F$7,K254=3,$F$8)</f>
        <v>0.49615480029769293</v>
      </c>
      <c r="G254" s="123">
        <f t="shared" ca="1" si="35"/>
        <v>0.49615480029769304</v>
      </c>
      <c r="H254" s="171">
        <f t="shared" ca="1" si="36"/>
        <v>0.29647655417281665</v>
      </c>
      <c r="I254" s="171">
        <f t="shared" ca="1" si="37"/>
        <v>0.49604010407181176</v>
      </c>
      <c r="J254" s="171">
        <f t="shared" ca="1" si="38"/>
        <v>0.20748334175537159</v>
      </c>
      <c r="K254" s="113">
        <f t="shared" ca="1" si="39"/>
        <v>2</v>
      </c>
      <c r="AB254" s="151">
        <f t="shared" ca="1" si="43"/>
        <v>4</v>
      </c>
      <c r="AC254" s="81">
        <f t="shared" ca="1" si="40"/>
        <v>2</v>
      </c>
      <c r="AD254" s="81">
        <f t="shared" ca="1" si="41"/>
        <v>3</v>
      </c>
      <c r="AE254" s="81">
        <f t="shared" ca="1" si="42"/>
        <v>1</v>
      </c>
      <c r="AF254" s="81" cm="1">
        <f t="array" aca="1" ref="AF254" ca="1">_xlfn.IFS($AB254=1,1,$AB254=2,1,$AB254=3,2,$AB254=4,3)</f>
        <v>3</v>
      </c>
      <c r="AG254" s="81" cm="1">
        <f t="array" aca="1" ref="AG254" ca="1">_xlfn.IFS($AB254=1,1,$AB254=2,2,$AB254=3,3,$AB254=4,3)</f>
        <v>3</v>
      </c>
      <c r="AH254" s="81" cm="1">
        <f t="array" aca="1" ref="AH254" ca="1">_xlfn.IFS($AB254=1,1,$AB254=2,2,$AB254=3,2,$AB254=4,3)</f>
        <v>3</v>
      </c>
      <c r="AI254" s="81" cm="1">
        <f t="array" aca="1" ref="AI254" ca="1">_xlfn.IFS($AB254=1,2,$AB254=2,3,$AB254=3,3,$AB254=4,3)</f>
        <v>3</v>
      </c>
      <c r="AJ254" s="81" cm="1">
        <f t="array" aca="1" ref="AJ254" ca="1">_xlfn.IFS($AB254=1,1,$AB254=2,1,$AB254=3,1,$AB254=4,2)</f>
        <v>2</v>
      </c>
      <c r="AK254" s="81" cm="1">
        <f t="array" aca="1" ref="AK254" ca="1">_xlfn.IFS(AB254=1,1,AB254=2,1,AB254=3,2,AB254=4,3)</f>
        <v>3</v>
      </c>
    </row>
    <row r="255" spans="1:37" ht="15.75" x14ac:dyDescent="0.25">
      <c r="A255" s="113">
        <v>243</v>
      </c>
      <c r="B255" s="139">
        <f t="shared" ca="1" si="33"/>
        <v>0.45550339379127747</v>
      </c>
      <c r="C255" s="139">
        <f t="shared" ca="1" si="34"/>
        <v>4.1140650372643549E-2</v>
      </c>
      <c r="D255" s="140" cm="1">
        <f t="array" aca="1" ref="D255" ca="1">_xlfn.IFS(K255=1,$D$6,K255=2,$D$7,K255=3,$D$8)</f>
        <v>0.1783676507070206</v>
      </c>
      <c r="E255" s="140" cm="1">
        <f t="array" aca="1" ref="E255" ca="1">_xlfn.IFS(K255=1,$E$6,K255=2,$E$7,K255=3,$E$8)</f>
        <v>0.21309848672785911</v>
      </c>
      <c r="F255" s="140" cm="1">
        <f t="array" aca="1" ref="F255" ca="1">_xlfn.IFS(K255=1,$F$6,K255=2,$F$7,K255=3,$F$8)</f>
        <v>0.24807740014884647</v>
      </c>
      <c r="G255" s="123">
        <f t="shared" ca="1" si="35"/>
        <v>0.21005914998841801</v>
      </c>
      <c r="H255" s="171">
        <f t="shared" ca="1" si="36"/>
        <v>0.29647655417281665</v>
      </c>
      <c r="I255" s="171">
        <f t="shared" ca="1" si="37"/>
        <v>0.49604010407181176</v>
      </c>
      <c r="J255" s="171">
        <f t="shared" ca="1" si="38"/>
        <v>0.20748334175537159</v>
      </c>
      <c r="K255" s="113">
        <f t="shared" ca="1" si="39"/>
        <v>1</v>
      </c>
      <c r="AB255" s="151">
        <f t="shared" ca="1" si="43"/>
        <v>3</v>
      </c>
      <c r="AC255" s="81">
        <f t="shared" ca="1" si="40"/>
        <v>1</v>
      </c>
      <c r="AD255" s="81">
        <f t="shared" ca="1" si="41"/>
        <v>3</v>
      </c>
      <c r="AE255" s="81">
        <f t="shared" ca="1" si="42"/>
        <v>1</v>
      </c>
      <c r="AF255" s="81" cm="1">
        <f t="array" aca="1" ref="AF255" ca="1">_xlfn.IFS($AB255=1,1,$AB255=2,1,$AB255=3,2,$AB255=4,3)</f>
        <v>2</v>
      </c>
      <c r="AG255" s="81" cm="1">
        <f t="array" aca="1" ref="AG255" ca="1">_xlfn.IFS($AB255=1,1,$AB255=2,2,$AB255=3,3,$AB255=4,3)</f>
        <v>3</v>
      </c>
      <c r="AH255" s="81" cm="1">
        <f t="array" aca="1" ref="AH255" ca="1">_xlfn.IFS($AB255=1,1,$AB255=2,2,$AB255=3,2,$AB255=4,3)</f>
        <v>2</v>
      </c>
      <c r="AI255" s="81" cm="1">
        <f t="array" aca="1" ref="AI255" ca="1">_xlfn.IFS($AB255=1,2,$AB255=2,3,$AB255=3,3,$AB255=4,3)</f>
        <v>3</v>
      </c>
      <c r="AJ255" s="81" cm="1">
        <f t="array" aca="1" ref="AJ255" ca="1">_xlfn.IFS($AB255=1,1,$AB255=2,1,$AB255=3,1,$AB255=4,2)</f>
        <v>1</v>
      </c>
      <c r="AK255" s="81" cm="1">
        <f t="array" aca="1" ref="AK255" ca="1">_xlfn.IFS(AB255=1,1,AB255=2,1,AB255=3,2,AB255=4,3)</f>
        <v>2</v>
      </c>
    </row>
    <row r="256" spans="1:37" ht="15.75" x14ac:dyDescent="0.25">
      <c r="A256" s="113">
        <v>244</v>
      </c>
      <c r="B256" s="139">
        <f t="shared" ca="1" si="33"/>
        <v>0.49664404416392099</v>
      </c>
      <c r="C256" s="139">
        <f t="shared" ca="1" si="34"/>
        <v>-3.6182470271842029E-2</v>
      </c>
      <c r="D256" s="140" cm="1">
        <f t="array" aca="1" ref="D256" ca="1">_xlfn.IFS(K256=1,$D$6,K256=2,$D$7,K256=3,$D$8)</f>
        <v>1</v>
      </c>
      <c r="E256" s="140" cm="1">
        <f t="array" aca="1" ref="E256" ca="1">_xlfn.IFS(K256=1,$E$6,K256=2,$E$7,K256=3,$E$8)</f>
        <v>0.87224013892334418</v>
      </c>
      <c r="F256" s="140" cm="1">
        <f t="array" aca="1" ref="F256" ca="1">_xlfn.IFS(K256=1,$F$6,K256=2,$F$7,K256=3,$F$8)</f>
        <v>0.74423220044653937</v>
      </c>
      <c r="G256" s="123">
        <f t="shared" ca="1" si="35"/>
        <v>0.88355842745056534</v>
      </c>
      <c r="H256" s="171">
        <f t="shared" ca="1" si="36"/>
        <v>0.25336721827565267</v>
      </c>
      <c r="I256" s="171">
        <f t="shared" ca="1" si="37"/>
        <v>0.4999774751208525</v>
      </c>
      <c r="J256" s="171">
        <f t="shared" ca="1" si="38"/>
        <v>0.24665530660349472</v>
      </c>
      <c r="K256" s="113">
        <f t="shared" ca="1" si="39"/>
        <v>3</v>
      </c>
      <c r="AB256" s="151">
        <f t="shared" ca="1" si="43"/>
        <v>3</v>
      </c>
      <c r="AC256" s="81">
        <f t="shared" ca="1" si="40"/>
        <v>3</v>
      </c>
      <c r="AD256" s="81">
        <f t="shared" ca="1" si="41"/>
        <v>2</v>
      </c>
      <c r="AE256" s="81">
        <f t="shared" ca="1" si="42"/>
        <v>1</v>
      </c>
      <c r="AF256" s="81" cm="1">
        <f t="array" aca="1" ref="AF256" ca="1">_xlfn.IFS($AB256=1,1,$AB256=2,1,$AB256=3,2,$AB256=4,3)</f>
        <v>2</v>
      </c>
      <c r="AG256" s="81" cm="1">
        <f t="array" aca="1" ref="AG256" ca="1">_xlfn.IFS($AB256=1,1,$AB256=2,2,$AB256=3,3,$AB256=4,3)</f>
        <v>3</v>
      </c>
      <c r="AH256" s="81" cm="1">
        <f t="array" aca="1" ref="AH256" ca="1">_xlfn.IFS($AB256=1,1,$AB256=2,2,$AB256=3,2,$AB256=4,3)</f>
        <v>2</v>
      </c>
      <c r="AI256" s="81" cm="1">
        <f t="array" aca="1" ref="AI256" ca="1">_xlfn.IFS($AB256=1,2,$AB256=2,3,$AB256=3,3,$AB256=4,3)</f>
        <v>3</v>
      </c>
      <c r="AJ256" s="81" cm="1">
        <f t="array" aca="1" ref="AJ256" ca="1">_xlfn.IFS($AB256=1,1,$AB256=2,1,$AB256=3,1,$AB256=4,2)</f>
        <v>1</v>
      </c>
      <c r="AK256" s="81" cm="1">
        <f t="array" aca="1" ref="AK256" ca="1">_xlfn.IFS(AB256=1,1,AB256=2,1,AB256=3,2,AB256=4,3)</f>
        <v>2</v>
      </c>
    </row>
    <row r="257" spans="1:37" ht="15.75" x14ac:dyDescent="0.25">
      <c r="A257" s="113">
        <v>245</v>
      </c>
      <c r="B257" s="139">
        <f t="shared" ca="1" si="33"/>
        <v>0.46046157389207898</v>
      </c>
      <c r="C257" s="139">
        <f t="shared" ca="1" si="34"/>
        <v>-3.638865070282888E-2</v>
      </c>
      <c r="D257" s="140" cm="1">
        <f t="array" aca="1" ref="D257" ca="1">_xlfn.IFS(K257=1,$D$6,K257=2,$D$7,K257=3,$D$8)</f>
        <v>1</v>
      </c>
      <c r="E257" s="140" cm="1">
        <f t="array" aca="1" ref="E257" ca="1">_xlfn.IFS(K257=1,$E$6,K257=2,$E$7,K257=3,$E$8)</f>
        <v>0.87224013892334418</v>
      </c>
      <c r="F257" s="140" cm="1">
        <f t="array" aca="1" ref="F257" ca="1">_xlfn.IFS(K257=1,$F$6,K257=2,$F$7,K257=3,$F$8)</f>
        <v>0.74423220044653937</v>
      </c>
      <c r="G257" s="123">
        <f t="shared" ca="1" si="35"/>
        <v>0.87303646221894271</v>
      </c>
      <c r="H257" s="171">
        <f t="shared" ca="1" si="36"/>
        <v>0.29110171324701256</v>
      </c>
      <c r="I257" s="171">
        <f t="shared" ca="1" si="37"/>
        <v>0.49687342572181692</v>
      </c>
      <c r="J257" s="171">
        <f t="shared" ca="1" si="38"/>
        <v>0.21202486103117052</v>
      </c>
      <c r="K257" s="113">
        <f t="shared" ca="1" si="39"/>
        <v>3</v>
      </c>
      <c r="AB257" s="151">
        <f t="shared" ca="1" si="43"/>
        <v>3</v>
      </c>
      <c r="AC257" s="81">
        <f t="shared" ca="1" si="40"/>
        <v>3</v>
      </c>
      <c r="AD257" s="81">
        <f t="shared" ca="1" si="41"/>
        <v>3</v>
      </c>
      <c r="AE257" s="81">
        <f t="shared" ca="1" si="42"/>
        <v>2</v>
      </c>
      <c r="AF257" s="81" cm="1">
        <f t="array" aca="1" ref="AF257" ca="1">_xlfn.IFS($AB257=1,1,$AB257=2,1,$AB257=3,2,$AB257=4,3)</f>
        <v>2</v>
      </c>
      <c r="AG257" s="81" cm="1">
        <f t="array" aca="1" ref="AG257" ca="1">_xlfn.IFS($AB257=1,1,$AB257=2,2,$AB257=3,3,$AB257=4,3)</f>
        <v>3</v>
      </c>
      <c r="AH257" s="81" cm="1">
        <f t="array" aca="1" ref="AH257" ca="1">_xlfn.IFS($AB257=1,1,$AB257=2,2,$AB257=3,2,$AB257=4,3)</f>
        <v>2</v>
      </c>
      <c r="AI257" s="81" cm="1">
        <f t="array" aca="1" ref="AI257" ca="1">_xlfn.IFS($AB257=1,2,$AB257=2,3,$AB257=3,3,$AB257=4,3)</f>
        <v>3</v>
      </c>
      <c r="AJ257" s="81" cm="1">
        <f t="array" aca="1" ref="AJ257" ca="1">_xlfn.IFS($AB257=1,1,$AB257=2,1,$AB257=3,1,$AB257=4,2)</f>
        <v>1</v>
      </c>
      <c r="AK257" s="81" cm="1">
        <f t="array" aca="1" ref="AK257" ca="1">_xlfn.IFS(AB257=1,1,AB257=2,1,AB257=3,2,AB257=4,3)</f>
        <v>2</v>
      </c>
    </row>
    <row r="258" spans="1:37" ht="15.75" x14ac:dyDescent="0.25">
      <c r="A258" s="113">
        <v>246</v>
      </c>
      <c r="B258" s="139">
        <f t="shared" ca="1" si="33"/>
        <v>0.42407292318925011</v>
      </c>
      <c r="C258" s="139">
        <f t="shared" ca="1" si="34"/>
        <v>4.0437231317359518E-2</v>
      </c>
      <c r="D258" s="140" cm="1">
        <f t="array" aca="1" ref="D258" ca="1">_xlfn.IFS(K258=1,$D$6,K258=2,$D$7,K258=3,$D$8)</f>
        <v>0.1783676507070206</v>
      </c>
      <c r="E258" s="140" cm="1">
        <f t="array" aca="1" ref="E258" ca="1">_xlfn.IFS(K258=1,$E$6,K258=2,$E$7,K258=3,$E$8)</f>
        <v>0.21309848672785911</v>
      </c>
      <c r="F258" s="140" cm="1">
        <f t="array" aca="1" ref="F258" ca="1">_xlfn.IFS(K258=1,$F$6,K258=2,$F$7,K258=3,$F$8)</f>
        <v>0.24807740014884647</v>
      </c>
      <c r="G258" s="123">
        <f t="shared" ca="1" si="35"/>
        <v>0.21040468011679814</v>
      </c>
      <c r="H258" s="171">
        <f t="shared" ca="1" si="36"/>
        <v>0.33169199780377534</v>
      </c>
      <c r="I258" s="171">
        <f t="shared" ca="1" si="37"/>
        <v>0.48847015801394894</v>
      </c>
      <c r="J258" s="171">
        <f t="shared" ca="1" si="38"/>
        <v>0.17983784418227561</v>
      </c>
      <c r="K258" s="113">
        <f t="shared" ca="1" si="39"/>
        <v>1</v>
      </c>
      <c r="AB258" s="151">
        <f t="shared" ca="1" si="43"/>
        <v>4</v>
      </c>
      <c r="AC258" s="81">
        <f t="shared" ca="1" si="40"/>
        <v>1</v>
      </c>
      <c r="AD258" s="81">
        <f t="shared" ca="1" si="41"/>
        <v>2</v>
      </c>
      <c r="AE258" s="81">
        <f t="shared" ca="1" si="42"/>
        <v>2</v>
      </c>
      <c r="AF258" s="81" cm="1">
        <f t="array" aca="1" ref="AF258" ca="1">_xlfn.IFS($AB258=1,1,$AB258=2,1,$AB258=3,2,$AB258=4,3)</f>
        <v>3</v>
      </c>
      <c r="AG258" s="81" cm="1">
        <f t="array" aca="1" ref="AG258" ca="1">_xlfn.IFS($AB258=1,1,$AB258=2,2,$AB258=3,3,$AB258=4,3)</f>
        <v>3</v>
      </c>
      <c r="AH258" s="81" cm="1">
        <f t="array" aca="1" ref="AH258" ca="1">_xlfn.IFS($AB258=1,1,$AB258=2,2,$AB258=3,2,$AB258=4,3)</f>
        <v>3</v>
      </c>
      <c r="AI258" s="81" cm="1">
        <f t="array" aca="1" ref="AI258" ca="1">_xlfn.IFS($AB258=1,2,$AB258=2,3,$AB258=3,3,$AB258=4,3)</f>
        <v>3</v>
      </c>
      <c r="AJ258" s="81" cm="1">
        <f t="array" aca="1" ref="AJ258" ca="1">_xlfn.IFS($AB258=1,1,$AB258=2,1,$AB258=3,1,$AB258=4,2)</f>
        <v>2</v>
      </c>
      <c r="AK258" s="81" cm="1">
        <f t="array" aca="1" ref="AK258" ca="1">_xlfn.IFS(AB258=1,1,AB258=2,1,AB258=3,2,AB258=4,3)</f>
        <v>3</v>
      </c>
    </row>
    <row r="259" spans="1:37" ht="15.75" x14ac:dyDescent="0.25">
      <c r="A259" s="113">
        <v>247</v>
      </c>
      <c r="B259" s="139">
        <f t="shared" ca="1" si="33"/>
        <v>0.4645101545066096</v>
      </c>
      <c r="C259" s="139">
        <f t="shared" ca="1" si="34"/>
        <v>-3.5675011482083532E-2</v>
      </c>
      <c r="D259" s="140" cm="1">
        <f t="array" aca="1" ref="D259" ca="1">_xlfn.IFS(K259=1,$D$6,K259=2,$D$7,K259=3,$D$8)</f>
        <v>1</v>
      </c>
      <c r="E259" s="140" cm="1">
        <f t="array" aca="1" ref="E259" ca="1">_xlfn.IFS(K259=1,$E$6,K259=2,$E$7,K259=3,$E$8)</f>
        <v>0.87224013892334418</v>
      </c>
      <c r="F259" s="140" cm="1">
        <f t="array" aca="1" ref="F259" ca="1">_xlfn.IFS(K259=1,$F$6,K259=2,$F$7,K259=3,$F$8)</f>
        <v>0.74423220044653937</v>
      </c>
      <c r="G259" s="123">
        <f t="shared" ca="1" si="35"/>
        <v>0.89159639078910691</v>
      </c>
      <c r="H259" s="171">
        <f t="shared" ca="1" si="36"/>
        <v>0.2867493746265351</v>
      </c>
      <c r="I259" s="171">
        <f t="shared" ca="1" si="37"/>
        <v>0.49748094173371055</v>
      </c>
      <c r="J259" s="171">
        <f t="shared" ca="1" si="38"/>
        <v>0.21576968363975432</v>
      </c>
      <c r="K259" s="113">
        <f t="shared" ca="1" si="39"/>
        <v>3</v>
      </c>
      <c r="AB259" s="151">
        <f t="shared" ca="1" si="43"/>
        <v>3</v>
      </c>
      <c r="AC259" s="81">
        <f t="shared" ca="1" si="40"/>
        <v>3</v>
      </c>
      <c r="AD259" s="81">
        <f t="shared" ca="1" si="41"/>
        <v>3</v>
      </c>
      <c r="AE259" s="81">
        <f t="shared" ca="1" si="42"/>
        <v>2</v>
      </c>
      <c r="AF259" s="81" cm="1">
        <f t="array" aca="1" ref="AF259" ca="1">_xlfn.IFS($AB259=1,1,$AB259=2,1,$AB259=3,2,$AB259=4,3)</f>
        <v>2</v>
      </c>
      <c r="AG259" s="81" cm="1">
        <f t="array" aca="1" ref="AG259" ca="1">_xlfn.IFS($AB259=1,1,$AB259=2,2,$AB259=3,3,$AB259=4,3)</f>
        <v>3</v>
      </c>
      <c r="AH259" s="81" cm="1">
        <f t="array" aca="1" ref="AH259" ca="1">_xlfn.IFS($AB259=1,1,$AB259=2,2,$AB259=3,2,$AB259=4,3)</f>
        <v>2</v>
      </c>
      <c r="AI259" s="81" cm="1">
        <f t="array" aca="1" ref="AI259" ca="1">_xlfn.IFS($AB259=1,2,$AB259=2,3,$AB259=3,3,$AB259=4,3)</f>
        <v>3</v>
      </c>
      <c r="AJ259" s="81" cm="1">
        <f t="array" aca="1" ref="AJ259" ca="1">_xlfn.IFS($AB259=1,1,$AB259=2,1,$AB259=3,1,$AB259=4,2)</f>
        <v>1</v>
      </c>
      <c r="AK259" s="81" cm="1">
        <f t="array" aca="1" ref="AK259" ca="1">_xlfn.IFS(AB259=1,1,AB259=2,1,AB259=3,2,AB259=4,3)</f>
        <v>2</v>
      </c>
    </row>
    <row r="260" spans="1:37" ht="15.75" x14ac:dyDescent="0.25">
      <c r="A260" s="113">
        <v>248</v>
      </c>
      <c r="B260" s="139">
        <f t="shared" ca="1" si="33"/>
        <v>0.42883514302452608</v>
      </c>
      <c r="C260" s="139">
        <f t="shared" ca="1" si="34"/>
        <v>-3.5539080060292182E-2</v>
      </c>
      <c r="D260" s="140" cm="1">
        <f t="array" aca="1" ref="D260" ca="1">_xlfn.IFS(K260=1,$D$6,K260=2,$D$7,K260=3,$D$8)</f>
        <v>1</v>
      </c>
      <c r="E260" s="140" cm="1">
        <f t="array" aca="1" ref="E260" ca="1">_xlfn.IFS(K260=1,$E$6,K260=2,$E$7,K260=3,$E$8)</f>
        <v>0.87224013892334418</v>
      </c>
      <c r="F260" s="140" cm="1">
        <f t="array" aca="1" ref="F260" ca="1">_xlfn.IFS(K260=1,$F$6,K260=2,$F$7,K260=3,$F$8)</f>
        <v>0.74423220044653937</v>
      </c>
      <c r="G260" s="123">
        <f t="shared" ca="1" si="35"/>
        <v>0.88125496680093096</v>
      </c>
      <c r="H260" s="171">
        <f t="shared" ca="1" si="36"/>
        <v>0.32622929384381361</v>
      </c>
      <c r="I260" s="171">
        <f t="shared" ca="1" si="37"/>
        <v>0.48987112626332069</v>
      </c>
      <c r="J260" s="171">
        <f t="shared" ca="1" si="38"/>
        <v>0.18389957989286573</v>
      </c>
      <c r="K260" s="113">
        <f t="shared" ca="1" si="39"/>
        <v>3</v>
      </c>
      <c r="AB260" s="151">
        <f t="shared" ca="1" si="43"/>
        <v>1</v>
      </c>
      <c r="AC260" s="81">
        <f t="shared" ca="1" si="40"/>
        <v>3</v>
      </c>
      <c r="AD260" s="81">
        <f t="shared" ca="1" si="41"/>
        <v>2</v>
      </c>
      <c r="AE260" s="81">
        <f t="shared" ca="1" si="42"/>
        <v>2</v>
      </c>
      <c r="AF260" s="81" cm="1">
        <f t="array" aca="1" ref="AF260" ca="1">_xlfn.IFS($AB260=1,1,$AB260=2,1,$AB260=3,2,$AB260=4,3)</f>
        <v>1</v>
      </c>
      <c r="AG260" s="81" cm="1">
        <f t="array" aca="1" ref="AG260" ca="1">_xlfn.IFS($AB260=1,1,$AB260=2,2,$AB260=3,3,$AB260=4,3)</f>
        <v>1</v>
      </c>
      <c r="AH260" s="81" cm="1">
        <f t="array" aca="1" ref="AH260" ca="1">_xlfn.IFS($AB260=1,1,$AB260=2,2,$AB260=3,2,$AB260=4,3)</f>
        <v>1</v>
      </c>
      <c r="AI260" s="81" cm="1">
        <f t="array" aca="1" ref="AI260" ca="1">_xlfn.IFS($AB260=1,2,$AB260=2,3,$AB260=3,3,$AB260=4,3)</f>
        <v>2</v>
      </c>
      <c r="AJ260" s="81" cm="1">
        <f t="array" aca="1" ref="AJ260" ca="1">_xlfn.IFS($AB260=1,1,$AB260=2,1,$AB260=3,1,$AB260=4,2)</f>
        <v>1</v>
      </c>
      <c r="AK260" s="81" cm="1">
        <f t="array" aca="1" ref="AK260" ca="1">_xlfn.IFS(AB260=1,1,AB260=2,1,AB260=3,2,AB260=4,3)</f>
        <v>1</v>
      </c>
    </row>
    <row r="261" spans="1:37" ht="15.75" x14ac:dyDescent="0.25">
      <c r="A261" s="113">
        <v>249</v>
      </c>
      <c r="B261" s="139">
        <f t="shared" ca="1" si="33"/>
        <v>0.39329606296423392</v>
      </c>
      <c r="C261" s="139">
        <f t="shared" ca="1" si="34"/>
        <v>3.9916038001312194E-2</v>
      </c>
      <c r="D261" s="140" cm="1">
        <f t="array" aca="1" ref="D261" ca="1">_xlfn.IFS(K261=1,$D$6,K261=2,$D$7,K261=3,$D$8)</f>
        <v>0.1783676507070206</v>
      </c>
      <c r="E261" s="140" cm="1">
        <f t="array" aca="1" ref="E261" ca="1">_xlfn.IFS(K261=1,$E$6,K261=2,$E$7,K261=3,$E$8)</f>
        <v>0.21309848672785911</v>
      </c>
      <c r="F261" s="140" cm="1">
        <f t="array" aca="1" ref="F261" ca="1">_xlfn.IFS(K261=1,$F$6,K261=2,$F$7,K261=3,$F$8)</f>
        <v>0.24807740014884647</v>
      </c>
      <c r="G261" s="123">
        <f t="shared" ca="1" si="35"/>
        <v>0.20820087810140417</v>
      </c>
      <c r="H261" s="171">
        <f t="shared" ca="1" si="36"/>
        <v>0.36808966721469882</v>
      </c>
      <c r="I261" s="171">
        <f t="shared" ca="1" si="37"/>
        <v>0.47722853964213452</v>
      </c>
      <c r="J261" s="171">
        <f t="shared" ca="1" si="38"/>
        <v>0.15468179314316666</v>
      </c>
      <c r="K261" s="113">
        <f t="shared" ca="1" si="39"/>
        <v>1</v>
      </c>
      <c r="AB261" s="151">
        <f t="shared" ca="1" si="43"/>
        <v>4</v>
      </c>
      <c r="AC261" s="81">
        <f t="shared" ca="1" si="40"/>
        <v>1</v>
      </c>
      <c r="AD261" s="81">
        <f t="shared" ca="1" si="41"/>
        <v>2</v>
      </c>
      <c r="AE261" s="81">
        <f t="shared" ca="1" si="42"/>
        <v>2</v>
      </c>
      <c r="AF261" s="81" cm="1">
        <f t="array" aca="1" ref="AF261" ca="1">_xlfn.IFS($AB261=1,1,$AB261=2,1,$AB261=3,2,$AB261=4,3)</f>
        <v>3</v>
      </c>
      <c r="AG261" s="81" cm="1">
        <f t="array" aca="1" ref="AG261" ca="1">_xlfn.IFS($AB261=1,1,$AB261=2,2,$AB261=3,3,$AB261=4,3)</f>
        <v>3</v>
      </c>
      <c r="AH261" s="81" cm="1">
        <f t="array" aca="1" ref="AH261" ca="1">_xlfn.IFS($AB261=1,1,$AB261=2,2,$AB261=3,2,$AB261=4,3)</f>
        <v>3</v>
      </c>
      <c r="AI261" s="81" cm="1">
        <f t="array" aca="1" ref="AI261" ca="1">_xlfn.IFS($AB261=1,2,$AB261=2,3,$AB261=3,3,$AB261=4,3)</f>
        <v>3</v>
      </c>
      <c r="AJ261" s="81" cm="1">
        <f t="array" aca="1" ref="AJ261" ca="1">_xlfn.IFS($AB261=1,1,$AB261=2,1,$AB261=3,1,$AB261=4,2)</f>
        <v>2</v>
      </c>
      <c r="AK261" s="81" cm="1">
        <f t="array" aca="1" ref="AK261" ca="1">_xlfn.IFS(AB261=1,1,AB261=2,1,AB261=3,2,AB261=4,3)</f>
        <v>3</v>
      </c>
    </row>
    <row r="262" spans="1:37" ht="15.75" x14ac:dyDescent="0.25">
      <c r="A262" s="113">
        <v>250</v>
      </c>
      <c r="B262" s="139">
        <f t="shared" ca="1" si="33"/>
        <v>0.43321210096554613</v>
      </c>
      <c r="C262" s="139">
        <f t="shared" ca="1" si="34"/>
        <v>-3.4905643388664705E-2</v>
      </c>
      <c r="D262" s="140" cm="1">
        <f t="array" aca="1" ref="D262" ca="1">_xlfn.IFS(K262=1,$D$6,K262=2,$D$7,K262=3,$D$8)</f>
        <v>1</v>
      </c>
      <c r="E262" s="140" cm="1">
        <f t="array" aca="1" ref="E262" ca="1">_xlfn.IFS(K262=1,$E$6,K262=2,$E$7,K262=3,$E$8)</f>
        <v>0.87224013892334418</v>
      </c>
      <c r="F262" s="140" cm="1">
        <f t="array" aca="1" ref="F262" ca="1">_xlfn.IFS(K262=1,$F$6,K262=2,$F$7,K262=3,$F$8)</f>
        <v>0.74423220044653937</v>
      </c>
      <c r="G262" s="123">
        <f t="shared" ca="1" si="35"/>
        <v>0.89946672621029422</v>
      </c>
      <c r="H262" s="171">
        <f t="shared" ca="1" si="36"/>
        <v>0.32124852249189034</v>
      </c>
      <c r="I262" s="171">
        <f t="shared" ca="1" si="37"/>
        <v>0.49107875308512722</v>
      </c>
      <c r="J262" s="171">
        <f t="shared" ca="1" si="38"/>
        <v>0.18767272442298252</v>
      </c>
      <c r="K262" s="113">
        <f t="shared" ca="1" si="39"/>
        <v>3</v>
      </c>
      <c r="AB262" s="151">
        <f t="shared" ca="1" si="43"/>
        <v>1</v>
      </c>
      <c r="AC262" s="81">
        <f t="shared" ca="1" si="40"/>
        <v>3</v>
      </c>
      <c r="AD262" s="81">
        <f t="shared" ca="1" si="41"/>
        <v>2</v>
      </c>
      <c r="AE262" s="81">
        <f t="shared" ca="1" si="42"/>
        <v>1</v>
      </c>
      <c r="AF262" s="81" cm="1">
        <f t="array" aca="1" ref="AF262" ca="1">_xlfn.IFS($AB262=1,1,$AB262=2,1,$AB262=3,2,$AB262=4,3)</f>
        <v>1</v>
      </c>
      <c r="AG262" s="81" cm="1">
        <f t="array" aca="1" ref="AG262" ca="1">_xlfn.IFS($AB262=1,1,$AB262=2,2,$AB262=3,3,$AB262=4,3)</f>
        <v>1</v>
      </c>
      <c r="AH262" s="81" cm="1">
        <f t="array" aca="1" ref="AH262" ca="1">_xlfn.IFS($AB262=1,1,$AB262=2,2,$AB262=3,2,$AB262=4,3)</f>
        <v>1</v>
      </c>
      <c r="AI262" s="81" cm="1">
        <f t="array" aca="1" ref="AI262" ca="1">_xlfn.IFS($AB262=1,2,$AB262=2,3,$AB262=3,3,$AB262=4,3)</f>
        <v>2</v>
      </c>
      <c r="AJ262" s="81" cm="1">
        <f t="array" aca="1" ref="AJ262" ca="1">_xlfn.IFS($AB262=1,1,$AB262=2,1,$AB262=3,1,$AB262=4,2)</f>
        <v>1</v>
      </c>
      <c r="AK262" s="81" cm="1">
        <f t="array" aca="1" ref="AK262" ca="1">_xlfn.IFS(AB262=1,1,AB262=2,1,AB262=3,2,AB262=4,3)</f>
        <v>1</v>
      </c>
    </row>
    <row r="263" spans="1:37" ht="15.75" x14ac:dyDescent="0.25">
      <c r="B263" s="139"/>
      <c r="C263" s="139"/>
      <c r="D263" s="123"/>
      <c r="E263" s="141"/>
      <c r="F263" s="141"/>
      <c r="H263" s="171"/>
      <c r="I263" s="171"/>
      <c r="J263" s="171"/>
      <c r="AB263" s="151"/>
      <c r="AC263" s="81"/>
      <c r="AD263" s="81"/>
      <c r="AE263" s="81"/>
      <c r="AF263" s="81"/>
      <c r="AG263" s="81"/>
      <c r="AH263" s="81"/>
      <c r="AI263" s="81"/>
      <c r="AJ263" s="81"/>
      <c r="AK263" s="81"/>
    </row>
    <row r="264" spans="1:37" s="68" customFormat="1" ht="15.75" x14ac:dyDescent="0.25">
      <c r="A264" s="144" t="s">
        <v>31</v>
      </c>
      <c r="B264" s="144">
        <f t="shared" ref="B264:C264" ca="1" si="44">AVERAGE(B12:B262)</f>
        <v>0.51354711985679602</v>
      </c>
      <c r="C264" s="144">
        <f t="shared" ca="1" si="44"/>
        <v>-2.591118246480222E-4</v>
      </c>
      <c r="D264" s="144">
        <f ca="1">AVERAGE(D12:D262)</f>
        <v>0.57901957044063812</v>
      </c>
      <c r="E264" s="144">
        <f t="shared" ref="E264:F264" ca="1" si="45">AVERAGE(E12:E262)</f>
        <v>0.54302858029553758</v>
      </c>
      <c r="F264" s="144">
        <f t="shared" ca="1" si="45"/>
        <v>0.50702671823250067</v>
      </c>
      <c r="G264" s="172"/>
      <c r="H264" s="172"/>
      <c r="I264" s="172"/>
      <c r="J264" s="172"/>
      <c r="K264" s="144">
        <v>1.8844621513944224</v>
      </c>
      <c r="L264" s="145"/>
      <c r="M264" s="145"/>
      <c r="N264" s="145"/>
      <c r="O264" s="145"/>
      <c r="P264" s="145"/>
      <c r="Q264" s="145"/>
      <c r="R264" s="145"/>
      <c r="S264" s="145"/>
      <c r="T264" s="145"/>
      <c r="U264" s="145"/>
      <c r="V264" s="145"/>
      <c r="W264" s="145"/>
      <c r="X264" s="145"/>
      <c r="Y264" s="145"/>
      <c r="Z264" s="145"/>
      <c r="AA264" s="145"/>
      <c r="AB264" s="146">
        <f ca="1">AVERAGE(AB12:AB262)</f>
        <v>2.5059760956175299</v>
      </c>
      <c r="AC264" s="146">
        <f ca="1">AVERAGE(AC12:AC262)</f>
        <v>2.0438247011952191</v>
      </c>
      <c r="AD264" s="148"/>
      <c r="AE264" s="148"/>
      <c r="AF264" s="147">
        <f t="shared" ref="AF264:AH264" ca="1" si="46">AVERAGE(AF12:AF262)</f>
        <v>1.7450199203187251</v>
      </c>
      <c r="AG264" s="147">
        <f t="shared" ca="1" si="46"/>
        <v>2.2828685258964145</v>
      </c>
      <c r="AH264" s="147">
        <f t="shared" ca="1" si="46"/>
        <v>1.9840637450199203</v>
      </c>
      <c r="AI264" s="148">
        <f t="shared" ref="AI264:AK264" ca="1" si="47">AVERAGE(AI12:AI262)</f>
        <v>2.760956175298805</v>
      </c>
      <c r="AJ264" s="148">
        <f t="shared" ca="1" si="47"/>
        <v>1.2231075697211156</v>
      </c>
      <c r="AK264" s="148">
        <f t="shared" ca="1" si="47"/>
        <v>2.0159362549800797</v>
      </c>
    </row>
    <row r="265" spans="1:37" x14ac:dyDescent="0.25">
      <c r="D265" s="112"/>
      <c r="E265" s="112"/>
      <c r="F265" s="112"/>
    </row>
    <row r="266" spans="1:37" ht="15.6" customHeight="1" x14ac:dyDescent="0.25">
      <c r="D266" s="112"/>
      <c r="E266" s="112"/>
      <c r="F266" s="112"/>
    </row>
    <row r="267" spans="1:37" s="39" customFormat="1" ht="15.6" customHeight="1" x14ac:dyDescent="0.25">
      <c r="A267" s="113"/>
      <c r="B267" s="114"/>
      <c r="C267" s="114"/>
      <c r="D267" s="112"/>
      <c r="E267" s="112"/>
      <c r="F267" s="112"/>
      <c r="G267" s="123"/>
      <c r="H267" s="166"/>
      <c r="I267" s="166"/>
      <c r="J267" s="166"/>
      <c r="K267" s="123"/>
      <c r="L267" s="113"/>
      <c r="M267" s="113"/>
      <c r="N267" s="113"/>
      <c r="O267" s="113"/>
      <c r="P267" s="113"/>
      <c r="Q267" s="113"/>
      <c r="R267" s="123"/>
      <c r="S267" s="123"/>
      <c r="T267" s="123"/>
      <c r="U267" s="123"/>
      <c r="V267" s="123"/>
      <c r="W267" s="123"/>
      <c r="X267" s="123"/>
      <c r="Y267" s="123"/>
      <c r="Z267" s="123"/>
      <c r="AA267" s="123"/>
      <c r="AB267" s="149"/>
      <c r="AC267" s="123"/>
      <c r="AD267" s="123"/>
      <c r="AE267" s="123"/>
      <c r="AF267" s="123"/>
      <c r="AG267" s="123"/>
      <c r="AH267" s="123"/>
      <c r="AI267" s="123"/>
      <c r="AJ267" s="123"/>
      <c r="AK267" s="113"/>
    </row>
    <row r="268" spans="1:37" s="39" customFormat="1" ht="15.6" customHeight="1" x14ac:dyDescent="0.25">
      <c r="A268" s="113"/>
      <c r="B268" s="114"/>
      <c r="C268" s="114"/>
      <c r="D268" s="112"/>
      <c r="E268" s="112"/>
      <c r="F268" s="112"/>
      <c r="G268" s="123"/>
      <c r="H268" s="166"/>
      <c r="I268" s="166"/>
      <c r="J268" s="166"/>
      <c r="K268" s="123"/>
      <c r="L268" s="113"/>
      <c r="M268" s="113"/>
      <c r="N268" s="113"/>
      <c r="O268" s="113"/>
      <c r="P268" s="113"/>
      <c r="Q268" s="113"/>
      <c r="R268" s="123"/>
      <c r="S268" s="123"/>
      <c r="T268" s="123"/>
      <c r="U268" s="123"/>
      <c r="V268" s="123"/>
      <c r="W268" s="123"/>
      <c r="X268" s="123"/>
      <c r="Y268" s="123"/>
      <c r="Z268" s="123"/>
      <c r="AA268" s="123"/>
      <c r="AB268" s="149"/>
      <c r="AC268" s="123"/>
      <c r="AD268" s="123"/>
      <c r="AE268" s="123"/>
      <c r="AF268" s="123"/>
      <c r="AG268" s="123"/>
      <c r="AH268" s="123"/>
      <c r="AI268" s="123"/>
      <c r="AJ268" s="123"/>
      <c r="AK268" s="113"/>
    </row>
    <row r="269" spans="1:37" s="39" customFormat="1" ht="15.6" customHeight="1" x14ac:dyDescent="0.25">
      <c r="A269" s="113"/>
      <c r="B269" s="114"/>
      <c r="C269" s="114"/>
      <c r="D269" s="112"/>
      <c r="E269" s="112"/>
      <c r="F269" s="112"/>
      <c r="G269" s="123"/>
      <c r="H269" s="166"/>
      <c r="I269" s="166"/>
      <c r="J269" s="166"/>
      <c r="K269" s="123"/>
      <c r="L269" s="113"/>
      <c r="M269" s="113"/>
      <c r="N269" s="113"/>
      <c r="O269" s="113"/>
      <c r="P269" s="113"/>
      <c r="Q269" s="113"/>
      <c r="R269" s="123"/>
      <c r="S269" s="123"/>
      <c r="T269" s="123"/>
      <c r="U269" s="123"/>
      <c r="V269" s="123"/>
      <c r="W269" s="123"/>
      <c r="X269" s="123"/>
      <c r="Y269" s="123"/>
      <c r="Z269" s="123"/>
      <c r="AA269" s="123"/>
      <c r="AB269" s="149"/>
      <c r="AC269" s="123"/>
      <c r="AD269" s="123"/>
      <c r="AE269" s="123"/>
      <c r="AF269" s="123"/>
      <c r="AG269" s="123"/>
      <c r="AH269" s="123"/>
      <c r="AI269" s="123"/>
      <c r="AJ269" s="123"/>
      <c r="AK269" s="113"/>
    </row>
    <row r="270" spans="1:37" s="39" customFormat="1" ht="15.6" customHeight="1" x14ac:dyDescent="0.25">
      <c r="A270" s="113"/>
      <c r="B270" s="114"/>
      <c r="C270" s="114"/>
      <c r="D270" s="112"/>
      <c r="E270" s="112"/>
      <c r="F270" s="112"/>
      <c r="G270" s="123"/>
      <c r="H270" s="166"/>
      <c r="I270" s="166"/>
      <c r="J270" s="166"/>
      <c r="K270" s="123"/>
      <c r="L270" s="113"/>
      <c r="M270" s="113"/>
      <c r="N270" s="113"/>
      <c r="O270" s="113"/>
      <c r="P270" s="113"/>
      <c r="Q270" s="113"/>
      <c r="R270" s="123"/>
      <c r="S270" s="123"/>
      <c r="T270" s="123"/>
      <c r="U270" s="123"/>
      <c r="V270" s="123"/>
      <c r="W270" s="123"/>
      <c r="X270" s="123"/>
      <c r="Y270" s="123"/>
      <c r="Z270" s="123"/>
      <c r="AA270" s="123"/>
      <c r="AB270" s="149"/>
      <c r="AC270" s="123"/>
      <c r="AD270" s="123"/>
      <c r="AE270" s="123"/>
      <c r="AF270" s="123"/>
      <c r="AG270" s="123"/>
      <c r="AH270" s="123"/>
      <c r="AI270" s="123"/>
      <c r="AJ270" s="123"/>
      <c r="AK270" s="113"/>
    </row>
    <row r="271" spans="1:37" s="39" customFormat="1" ht="15.6" customHeight="1" x14ac:dyDescent="0.25">
      <c r="A271" s="113"/>
      <c r="B271" s="114"/>
      <c r="C271" s="114"/>
      <c r="D271" s="112"/>
      <c r="E271" s="112"/>
      <c r="F271" s="112"/>
      <c r="G271" s="123"/>
      <c r="H271" s="166"/>
      <c r="I271" s="166"/>
      <c r="J271" s="166"/>
      <c r="K271" s="123"/>
      <c r="L271" s="113"/>
      <c r="M271" s="113"/>
      <c r="N271" s="113"/>
      <c r="O271" s="113"/>
      <c r="P271" s="113"/>
      <c r="Q271" s="113"/>
      <c r="R271" s="123"/>
      <c r="S271" s="123"/>
      <c r="T271" s="123"/>
      <c r="U271" s="123"/>
      <c r="V271" s="123"/>
      <c r="W271" s="123"/>
      <c r="X271" s="123"/>
      <c r="Y271" s="123"/>
      <c r="Z271" s="123"/>
      <c r="AA271" s="123"/>
      <c r="AB271" s="149"/>
      <c r="AC271" s="123"/>
      <c r="AD271" s="123"/>
      <c r="AE271" s="123"/>
      <c r="AF271" s="123"/>
      <c r="AG271" s="123"/>
      <c r="AH271" s="123"/>
      <c r="AI271" s="123"/>
      <c r="AJ271" s="123"/>
      <c r="AK271" s="113"/>
    </row>
    <row r="272" spans="1:37" s="39" customFormat="1" x14ac:dyDescent="0.25">
      <c r="A272" s="113"/>
      <c r="B272" s="114"/>
      <c r="C272" s="114"/>
      <c r="D272" s="112"/>
      <c r="E272" s="112"/>
      <c r="F272" s="112"/>
      <c r="G272" s="123"/>
      <c r="H272" s="166"/>
      <c r="I272" s="166"/>
      <c r="J272" s="166"/>
      <c r="K272" s="123"/>
      <c r="L272" s="113"/>
      <c r="M272" s="113"/>
      <c r="N272" s="113"/>
      <c r="O272" s="113"/>
      <c r="P272" s="113"/>
      <c r="Q272" s="113"/>
      <c r="R272" s="123"/>
      <c r="S272" s="123"/>
      <c r="T272" s="123"/>
      <c r="U272" s="123"/>
      <c r="V272" s="123"/>
      <c r="W272" s="123"/>
      <c r="X272" s="123"/>
      <c r="Y272" s="123"/>
      <c r="Z272" s="123"/>
      <c r="AA272" s="123"/>
      <c r="AB272" s="149"/>
      <c r="AC272" s="123"/>
      <c r="AD272" s="123"/>
      <c r="AE272" s="123"/>
      <c r="AF272" s="123"/>
      <c r="AG272" s="123"/>
      <c r="AH272" s="123"/>
      <c r="AI272" s="123"/>
      <c r="AJ272" s="123"/>
      <c r="AK272" s="143"/>
    </row>
    <row r="273" spans="1:37" s="39" customFormat="1" ht="15.6" customHeight="1" x14ac:dyDescent="0.25">
      <c r="A273" s="113"/>
      <c r="B273" s="114"/>
      <c r="C273" s="114"/>
      <c r="D273" s="112"/>
      <c r="E273" s="112"/>
      <c r="F273" s="112"/>
      <c r="G273" s="123"/>
      <c r="H273" s="166"/>
      <c r="I273" s="166"/>
      <c r="J273" s="166"/>
      <c r="K273" s="123"/>
      <c r="L273" s="113"/>
      <c r="M273" s="113"/>
      <c r="N273" s="113"/>
      <c r="O273" s="113"/>
      <c r="P273" s="113"/>
      <c r="Q273" s="113"/>
      <c r="R273" s="123"/>
      <c r="S273" s="123"/>
      <c r="T273" s="123"/>
      <c r="U273" s="123"/>
      <c r="V273" s="123"/>
      <c r="W273" s="123"/>
      <c r="X273" s="123"/>
      <c r="Y273" s="123"/>
      <c r="Z273" s="123"/>
      <c r="AA273" s="123"/>
      <c r="AB273" s="149"/>
      <c r="AC273" s="123"/>
      <c r="AD273" s="123"/>
      <c r="AE273" s="123"/>
      <c r="AF273" s="123"/>
      <c r="AG273" s="123"/>
      <c r="AH273" s="123"/>
      <c r="AI273" s="123"/>
      <c r="AJ273" s="123"/>
      <c r="AK273" s="143"/>
    </row>
    <row r="274" spans="1:37" s="39" customFormat="1" x14ac:dyDescent="0.25">
      <c r="A274" s="113"/>
      <c r="B274" s="114"/>
      <c r="C274" s="114"/>
      <c r="D274" s="150"/>
      <c r="E274" s="150"/>
      <c r="F274" s="150"/>
      <c r="G274" s="123"/>
      <c r="H274" s="166"/>
      <c r="I274" s="166"/>
      <c r="J274" s="166"/>
      <c r="K274" s="123"/>
      <c r="L274" s="113"/>
      <c r="M274" s="113"/>
      <c r="N274" s="113"/>
      <c r="O274" s="113"/>
      <c r="P274" s="113"/>
      <c r="Q274" s="113"/>
      <c r="R274" s="123"/>
      <c r="S274" s="123"/>
      <c r="T274" s="123"/>
      <c r="U274" s="123"/>
      <c r="V274" s="123"/>
      <c r="W274" s="123"/>
      <c r="X274" s="123"/>
      <c r="Y274" s="123"/>
      <c r="Z274" s="123"/>
      <c r="AA274" s="123"/>
      <c r="AB274" s="149"/>
      <c r="AC274" s="123"/>
      <c r="AD274" s="123"/>
      <c r="AE274" s="123"/>
      <c r="AF274" s="123"/>
      <c r="AG274" s="123"/>
      <c r="AH274" s="123"/>
      <c r="AI274" s="123"/>
      <c r="AJ274" s="123"/>
      <c r="AK274" s="143"/>
    </row>
    <row r="275" spans="1:37" s="39" customFormat="1" x14ac:dyDescent="0.25">
      <c r="A275" s="113"/>
      <c r="B275" s="114"/>
      <c r="C275" s="114"/>
      <c r="D275" s="150"/>
      <c r="E275" s="150"/>
      <c r="F275" s="150"/>
      <c r="G275" s="123"/>
      <c r="H275" s="166"/>
      <c r="I275" s="166"/>
      <c r="J275" s="166"/>
      <c r="K275" s="123"/>
      <c r="L275" s="113"/>
      <c r="M275" s="113"/>
      <c r="N275" s="113"/>
      <c r="O275" s="113"/>
      <c r="P275" s="113"/>
      <c r="Q275" s="113"/>
      <c r="R275" s="123"/>
      <c r="S275" s="123"/>
      <c r="T275" s="123"/>
      <c r="U275" s="123"/>
      <c r="V275" s="123"/>
      <c r="W275" s="123"/>
      <c r="X275" s="123"/>
      <c r="Y275" s="123"/>
      <c r="Z275" s="123"/>
      <c r="AA275" s="123"/>
      <c r="AB275" s="149"/>
      <c r="AC275" s="123"/>
      <c r="AD275" s="123"/>
      <c r="AE275" s="123"/>
      <c r="AF275" s="123"/>
      <c r="AG275" s="123"/>
      <c r="AH275" s="123"/>
      <c r="AI275" s="123"/>
      <c r="AJ275" s="123"/>
      <c r="AK275" s="143"/>
    </row>
    <row r="276" spans="1:37" s="39" customFormat="1" x14ac:dyDescent="0.25">
      <c r="A276" s="113"/>
      <c r="B276" s="114"/>
      <c r="C276" s="114"/>
      <c r="D276" s="150"/>
      <c r="E276" s="150"/>
      <c r="F276" s="150"/>
      <c r="G276" s="123"/>
      <c r="H276" s="166"/>
      <c r="I276" s="166"/>
      <c r="J276" s="166"/>
      <c r="K276" s="123"/>
      <c r="L276" s="113"/>
      <c r="M276" s="113"/>
      <c r="N276" s="113"/>
      <c r="O276" s="113"/>
      <c r="P276" s="113"/>
      <c r="Q276" s="113"/>
      <c r="R276" s="123"/>
      <c r="S276" s="123"/>
      <c r="T276" s="123"/>
      <c r="U276" s="123"/>
      <c r="V276" s="123"/>
      <c r="W276" s="123"/>
      <c r="X276" s="123"/>
      <c r="Y276" s="123"/>
      <c r="Z276" s="123"/>
      <c r="AA276" s="123"/>
      <c r="AB276" s="149"/>
      <c r="AC276" s="123"/>
      <c r="AD276" s="123"/>
      <c r="AE276" s="123"/>
      <c r="AF276" s="123"/>
      <c r="AG276" s="123"/>
      <c r="AH276" s="123"/>
      <c r="AI276" s="123"/>
      <c r="AJ276" s="123"/>
      <c r="AK276" s="143"/>
    </row>
    <row r="277" spans="1:37" s="39" customFormat="1" x14ac:dyDescent="0.25">
      <c r="A277" s="113"/>
      <c r="B277" s="114"/>
      <c r="C277" s="114"/>
      <c r="D277" s="150"/>
      <c r="E277" s="150"/>
      <c r="F277" s="150"/>
      <c r="G277" s="123"/>
      <c r="H277" s="166"/>
      <c r="I277" s="166"/>
      <c r="J277" s="166"/>
      <c r="K277" s="123"/>
      <c r="L277" s="113"/>
      <c r="M277" s="113"/>
      <c r="N277" s="113"/>
      <c r="O277" s="113"/>
      <c r="P277" s="113"/>
      <c r="Q277" s="113"/>
      <c r="R277" s="123"/>
      <c r="S277" s="123"/>
      <c r="T277" s="123"/>
      <c r="U277" s="123"/>
      <c r="V277" s="123"/>
      <c r="W277" s="123"/>
      <c r="X277" s="123"/>
      <c r="Y277" s="123"/>
      <c r="Z277" s="123"/>
      <c r="AA277" s="123"/>
      <c r="AB277" s="149"/>
      <c r="AC277" s="123"/>
      <c r="AD277" s="123"/>
      <c r="AE277" s="123"/>
      <c r="AF277" s="123"/>
      <c r="AG277" s="123"/>
      <c r="AH277" s="123"/>
      <c r="AI277" s="123"/>
      <c r="AJ277" s="123"/>
      <c r="AK277" s="143"/>
    </row>
    <row r="278" spans="1:37" s="39" customFormat="1" x14ac:dyDescent="0.25">
      <c r="A278" s="113"/>
      <c r="B278" s="114"/>
      <c r="C278" s="114"/>
      <c r="D278" s="150"/>
      <c r="E278" s="150"/>
      <c r="F278" s="150"/>
      <c r="G278" s="123"/>
      <c r="H278" s="166"/>
      <c r="I278" s="166"/>
      <c r="J278" s="166"/>
      <c r="K278" s="123"/>
      <c r="L278" s="113"/>
      <c r="M278" s="113"/>
      <c r="N278" s="113"/>
      <c r="O278" s="113"/>
      <c r="P278" s="113"/>
      <c r="Q278" s="113"/>
      <c r="R278" s="123"/>
      <c r="S278" s="123"/>
      <c r="T278" s="123"/>
      <c r="U278" s="123"/>
      <c r="V278" s="123"/>
      <c r="W278" s="123"/>
      <c r="X278" s="123"/>
      <c r="Y278" s="123"/>
      <c r="Z278" s="123"/>
      <c r="AA278" s="123"/>
      <c r="AB278" s="149"/>
      <c r="AC278" s="123"/>
      <c r="AD278" s="123"/>
      <c r="AE278" s="123"/>
      <c r="AF278" s="123"/>
      <c r="AG278" s="123"/>
      <c r="AH278" s="123"/>
      <c r="AI278" s="123"/>
      <c r="AJ278" s="123"/>
      <c r="AK278" s="143"/>
    </row>
    <row r="279" spans="1:37" s="39" customFormat="1" x14ac:dyDescent="0.25">
      <c r="A279" s="113"/>
      <c r="B279" s="114"/>
      <c r="C279" s="114"/>
      <c r="D279" s="150"/>
      <c r="E279" s="150"/>
      <c r="F279" s="150"/>
      <c r="G279" s="123"/>
      <c r="H279" s="166"/>
      <c r="I279" s="166"/>
      <c r="J279" s="166"/>
      <c r="K279" s="123"/>
      <c r="L279" s="113"/>
      <c r="M279" s="113"/>
      <c r="N279" s="113"/>
      <c r="O279" s="113"/>
      <c r="P279" s="113"/>
      <c r="Q279" s="113"/>
      <c r="R279" s="123"/>
      <c r="S279" s="123"/>
      <c r="T279" s="123"/>
      <c r="U279" s="123"/>
      <c r="V279" s="123"/>
      <c r="W279" s="123"/>
      <c r="X279" s="123"/>
      <c r="Y279" s="123"/>
      <c r="Z279" s="123"/>
      <c r="AA279" s="123"/>
      <c r="AB279" s="149"/>
      <c r="AC279" s="123"/>
      <c r="AD279" s="123"/>
      <c r="AE279" s="123"/>
      <c r="AF279" s="123"/>
      <c r="AG279" s="123"/>
      <c r="AH279" s="123"/>
      <c r="AI279" s="123"/>
      <c r="AJ279" s="123"/>
      <c r="AK279" s="143"/>
    </row>
    <row r="280" spans="1:37" s="39" customFormat="1" x14ac:dyDescent="0.25">
      <c r="A280" s="113"/>
      <c r="B280" s="114"/>
      <c r="C280" s="114"/>
      <c r="D280" s="150"/>
      <c r="E280" s="150"/>
      <c r="F280" s="150"/>
      <c r="G280" s="123"/>
      <c r="H280" s="166"/>
      <c r="I280" s="166"/>
      <c r="J280" s="166"/>
      <c r="K280" s="123"/>
      <c r="L280" s="113"/>
      <c r="M280" s="113"/>
      <c r="N280" s="113"/>
      <c r="O280" s="113"/>
      <c r="P280" s="113"/>
      <c r="Q280" s="113"/>
      <c r="R280" s="123"/>
      <c r="S280" s="123"/>
      <c r="T280" s="123"/>
      <c r="U280" s="123"/>
      <c r="V280" s="123"/>
      <c r="W280" s="123"/>
      <c r="X280" s="123"/>
      <c r="Y280" s="123"/>
      <c r="Z280" s="123"/>
      <c r="AA280" s="123"/>
      <c r="AB280" s="149"/>
      <c r="AC280" s="123"/>
      <c r="AD280" s="123"/>
      <c r="AE280" s="123"/>
      <c r="AF280" s="123"/>
      <c r="AG280" s="123"/>
      <c r="AH280" s="123"/>
      <c r="AI280" s="123"/>
      <c r="AJ280" s="123"/>
      <c r="AK280" s="143"/>
    </row>
    <row r="281" spans="1:37" s="39" customFormat="1" x14ac:dyDescent="0.25">
      <c r="A281" s="113"/>
      <c r="B281" s="114"/>
      <c r="C281" s="114"/>
      <c r="D281" s="150"/>
      <c r="E281" s="150"/>
      <c r="F281" s="150"/>
      <c r="G281" s="123"/>
      <c r="H281" s="166"/>
      <c r="I281" s="166"/>
      <c r="J281" s="166"/>
      <c r="K281" s="123"/>
      <c r="L281" s="113"/>
      <c r="M281" s="113"/>
      <c r="N281" s="113"/>
      <c r="O281" s="113"/>
      <c r="P281" s="113"/>
      <c r="Q281" s="113"/>
      <c r="R281" s="123"/>
      <c r="S281" s="123"/>
      <c r="T281" s="123"/>
      <c r="U281" s="123"/>
      <c r="V281" s="123"/>
      <c r="W281" s="123"/>
      <c r="X281" s="123"/>
      <c r="Y281" s="123"/>
      <c r="Z281" s="123"/>
      <c r="AA281" s="123"/>
      <c r="AB281" s="149"/>
      <c r="AC281" s="123"/>
      <c r="AD281" s="123"/>
      <c r="AE281" s="123"/>
      <c r="AF281" s="123"/>
      <c r="AG281" s="123"/>
      <c r="AH281" s="123"/>
      <c r="AI281" s="123"/>
      <c r="AJ281" s="123"/>
      <c r="AK281" s="143"/>
    </row>
    <row r="282" spans="1:37" s="39" customFormat="1" x14ac:dyDescent="0.25">
      <c r="A282" s="113"/>
      <c r="B282" s="114"/>
      <c r="C282" s="114"/>
      <c r="D282" s="150"/>
      <c r="E282" s="150"/>
      <c r="F282" s="150"/>
      <c r="G282" s="123"/>
      <c r="H282" s="166"/>
      <c r="I282" s="166"/>
      <c r="J282" s="166"/>
      <c r="K282" s="123"/>
      <c r="L282" s="113"/>
      <c r="M282" s="113"/>
      <c r="N282" s="113"/>
      <c r="O282" s="113"/>
      <c r="P282" s="113"/>
      <c r="Q282" s="113"/>
      <c r="R282" s="123"/>
      <c r="S282" s="123"/>
      <c r="T282" s="123"/>
      <c r="U282" s="123"/>
      <c r="V282" s="123"/>
      <c r="W282" s="123"/>
      <c r="X282" s="123"/>
      <c r="Y282" s="123"/>
      <c r="Z282" s="123"/>
      <c r="AA282" s="123"/>
      <c r="AB282" s="149"/>
      <c r="AC282" s="123"/>
      <c r="AD282" s="123"/>
      <c r="AE282" s="123"/>
      <c r="AF282" s="123"/>
      <c r="AG282" s="123"/>
      <c r="AH282" s="123"/>
      <c r="AI282" s="123"/>
      <c r="AJ282" s="123"/>
      <c r="AK282" s="143"/>
    </row>
    <row r="283" spans="1:37" s="39" customFormat="1" x14ac:dyDescent="0.25">
      <c r="A283" s="113"/>
      <c r="B283" s="114"/>
      <c r="C283" s="114"/>
      <c r="D283" s="150"/>
      <c r="E283" s="150"/>
      <c r="F283" s="150"/>
      <c r="G283" s="123"/>
      <c r="H283" s="166"/>
      <c r="I283" s="166"/>
      <c r="J283" s="166"/>
      <c r="K283" s="123"/>
      <c r="L283" s="113"/>
      <c r="M283" s="113"/>
      <c r="N283" s="113"/>
      <c r="O283" s="113"/>
      <c r="P283" s="113"/>
      <c r="Q283" s="113"/>
      <c r="R283" s="123"/>
      <c r="S283" s="123"/>
      <c r="T283" s="123"/>
      <c r="U283" s="123"/>
      <c r="V283" s="123"/>
      <c r="W283" s="123"/>
      <c r="X283" s="123"/>
      <c r="Y283" s="123"/>
      <c r="Z283" s="123"/>
      <c r="AA283" s="123"/>
      <c r="AB283" s="149"/>
      <c r="AC283" s="123"/>
      <c r="AD283" s="123"/>
      <c r="AE283" s="123"/>
      <c r="AF283" s="123"/>
      <c r="AG283" s="123"/>
      <c r="AH283" s="123"/>
      <c r="AI283" s="123"/>
      <c r="AJ283" s="123"/>
      <c r="AK283" s="143"/>
    </row>
    <row r="284" spans="1:37" s="39" customFormat="1" x14ac:dyDescent="0.25">
      <c r="A284" s="113"/>
      <c r="B284" s="114"/>
      <c r="C284" s="114"/>
      <c r="D284" s="150"/>
      <c r="E284" s="150"/>
      <c r="F284" s="150"/>
      <c r="G284" s="123"/>
      <c r="H284" s="166"/>
      <c r="I284" s="166"/>
      <c r="J284" s="166"/>
      <c r="K284" s="123"/>
      <c r="L284" s="113"/>
      <c r="M284" s="113"/>
      <c r="N284" s="113"/>
      <c r="O284" s="113"/>
      <c r="P284" s="113"/>
      <c r="Q284" s="113"/>
      <c r="R284" s="123"/>
      <c r="S284" s="123"/>
      <c r="T284" s="123"/>
      <c r="U284" s="123"/>
      <c r="V284" s="123"/>
      <c r="W284" s="123"/>
      <c r="X284" s="123"/>
      <c r="Y284" s="123"/>
      <c r="Z284" s="123"/>
      <c r="AA284" s="123"/>
      <c r="AB284" s="149"/>
      <c r="AC284" s="123"/>
      <c r="AD284" s="123"/>
      <c r="AE284" s="123"/>
      <c r="AF284" s="123"/>
      <c r="AG284" s="123"/>
      <c r="AH284" s="123"/>
      <c r="AI284" s="123"/>
      <c r="AJ284" s="123"/>
      <c r="AK284" s="143"/>
    </row>
    <row r="285" spans="1:37" s="39" customFormat="1" x14ac:dyDescent="0.25">
      <c r="A285" s="113"/>
      <c r="B285" s="114"/>
      <c r="C285" s="114"/>
      <c r="D285" s="150"/>
      <c r="E285" s="150"/>
      <c r="F285" s="150"/>
      <c r="G285" s="123"/>
      <c r="H285" s="166"/>
      <c r="I285" s="166"/>
      <c r="J285" s="166"/>
      <c r="K285" s="123"/>
      <c r="L285" s="113"/>
      <c r="M285" s="113"/>
      <c r="N285" s="113"/>
      <c r="O285" s="113"/>
      <c r="P285" s="113"/>
      <c r="Q285" s="113"/>
      <c r="R285" s="123"/>
      <c r="S285" s="123"/>
      <c r="T285" s="123"/>
      <c r="U285" s="123"/>
      <c r="V285" s="123"/>
      <c r="W285" s="123"/>
      <c r="X285" s="123"/>
      <c r="Y285" s="123"/>
      <c r="Z285" s="123"/>
      <c r="AA285" s="123"/>
      <c r="AB285" s="149"/>
      <c r="AC285" s="123"/>
      <c r="AD285" s="123"/>
      <c r="AE285" s="123"/>
      <c r="AF285" s="123"/>
      <c r="AG285" s="123"/>
      <c r="AH285" s="123"/>
      <c r="AI285" s="123"/>
      <c r="AJ285" s="123"/>
      <c r="AK285" s="143"/>
    </row>
    <row r="286" spans="1:37" s="39" customFormat="1" x14ac:dyDescent="0.25">
      <c r="A286" s="113"/>
      <c r="B286" s="114"/>
      <c r="C286" s="114"/>
      <c r="D286" s="150"/>
      <c r="E286" s="150"/>
      <c r="F286" s="150"/>
      <c r="G286" s="123"/>
      <c r="H286" s="166"/>
      <c r="I286" s="166"/>
      <c r="J286" s="166"/>
      <c r="K286" s="123"/>
      <c r="L286" s="113"/>
      <c r="M286" s="113"/>
      <c r="N286" s="113"/>
      <c r="O286" s="113"/>
      <c r="P286" s="113"/>
      <c r="Q286" s="113"/>
      <c r="R286" s="123"/>
      <c r="S286" s="123"/>
      <c r="T286" s="123"/>
      <c r="U286" s="123"/>
      <c r="V286" s="123"/>
      <c r="W286" s="123"/>
      <c r="X286" s="123"/>
      <c r="Y286" s="123"/>
      <c r="Z286" s="123"/>
      <c r="AA286" s="123"/>
      <c r="AB286" s="149"/>
      <c r="AC286" s="123"/>
      <c r="AD286" s="123"/>
      <c r="AE286" s="123"/>
      <c r="AF286" s="123"/>
      <c r="AG286" s="123"/>
      <c r="AH286" s="123"/>
      <c r="AI286" s="123"/>
      <c r="AJ286" s="123"/>
      <c r="AK286" s="143"/>
    </row>
    <row r="287" spans="1:37" s="39" customFormat="1" x14ac:dyDescent="0.25">
      <c r="A287" s="113"/>
      <c r="B287" s="114"/>
      <c r="C287" s="114"/>
      <c r="D287" s="150"/>
      <c r="E287" s="150"/>
      <c r="F287" s="150"/>
      <c r="G287" s="123"/>
      <c r="H287" s="166"/>
      <c r="I287" s="166"/>
      <c r="J287" s="166"/>
      <c r="K287" s="123"/>
      <c r="L287" s="113"/>
      <c r="M287" s="113"/>
      <c r="N287" s="113"/>
      <c r="O287" s="113"/>
      <c r="P287" s="113"/>
      <c r="Q287" s="113"/>
      <c r="R287" s="123"/>
      <c r="S287" s="123"/>
      <c r="T287" s="123"/>
      <c r="U287" s="123"/>
      <c r="V287" s="123"/>
      <c r="W287" s="123"/>
      <c r="X287" s="123"/>
      <c r="Y287" s="123"/>
      <c r="Z287" s="123"/>
      <c r="AA287" s="123"/>
      <c r="AB287" s="149"/>
      <c r="AC287" s="123"/>
      <c r="AD287" s="123"/>
      <c r="AE287" s="123"/>
      <c r="AF287" s="123"/>
      <c r="AG287" s="123"/>
      <c r="AH287" s="123"/>
      <c r="AI287" s="123"/>
      <c r="AJ287" s="123"/>
      <c r="AK287" s="143"/>
    </row>
    <row r="288" spans="1:37" s="39" customFormat="1" x14ac:dyDescent="0.25">
      <c r="A288" s="113"/>
      <c r="B288" s="114"/>
      <c r="C288" s="114"/>
      <c r="D288" s="150"/>
      <c r="E288" s="150"/>
      <c r="F288" s="150"/>
      <c r="G288" s="123"/>
      <c r="H288" s="166"/>
      <c r="I288" s="166"/>
      <c r="J288" s="166"/>
      <c r="K288" s="123"/>
      <c r="L288" s="113"/>
      <c r="M288" s="113"/>
      <c r="N288" s="113"/>
      <c r="O288" s="113"/>
      <c r="P288" s="113"/>
      <c r="Q288" s="113"/>
      <c r="R288" s="123"/>
      <c r="S288" s="123"/>
      <c r="T288" s="123"/>
      <c r="U288" s="123"/>
      <c r="V288" s="123"/>
      <c r="W288" s="123"/>
      <c r="X288" s="123"/>
      <c r="Y288" s="123"/>
      <c r="Z288" s="123"/>
      <c r="AA288" s="123"/>
      <c r="AB288" s="149"/>
      <c r="AC288" s="123"/>
      <c r="AD288" s="123"/>
      <c r="AE288" s="123"/>
      <c r="AF288" s="123"/>
      <c r="AG288" s="123"/>
      <c r="AH288" s="123"/>
      <c r="AI288" s="123"/>
      <c r="AJ288" s="123"/>
      <c r="AK288" s="143"/>
    </row>
    <row r="289" spans="1:37" s="39" customFormat="1" x14ac:dyDescent="0.25">
      <c r="A289" s="113"/>
      <c r="B289" s="114"/>
      <c r="C289" s="114"/>
      <c r="D289" s="150"/>
      <c r="E289" s="150"/>
      <c r="F289" s="150"/>
      <c r="G289" s="123"/>
      <c r="H289" s="166"/>
      <c r="I289" s="166"/>
      <c r="J289" s="166"/>
      <c r="K289" s="123"/>
      <c r="L289" s="113"/>
      <c r="M289" s="113"/>
      <c r="N289" s="113"/>
      <c r="O289" s="113"/>
      <c r="P289" s="113"/>
      <c r="Q289" s="113"/>
      <c r="R289" s="123"/>
      <c r="S289" s="123"/>
      <c r="T289" s="123"/>
      <c r="U289" s="123"/>
      <c r="V289" s="123"/>
      <c r="W289" s="123"/>
      <c r="X289" s="123"/>
      <c r="Y289" s="123"/>
      <c r="Z289" s="123"/>
      <c r="AA289" s="123"/>
      <c r="AB289" s="149"/>
      <c r="AC289" s="123"/>
      <c r="AD289" s="123"/>
      <c r="AE289" s="123"/>
      <c r="AF289" s="123"/>
      <c r="AG289" s="123"/>
      <c r="AH289" s="123"/>
      <c r="AI289" s="123"/>
      <c r="AJ289" s="123"/>
      <c r="AK289" s="143"/>
    </row>
    <row r="290" spans="1:37" s="39" customFormat="1" x14ac:dyDescent="0.25">
      <c r="A290" s="113"/>
      <c r="B290" s="114"/>
      <c r="C290" s="114"/>
      <c r="D290" s="150"/>
      <c r="E290" s="150"/>
      <c r="F290" s="150"/>
      <c r="G290" s="123"/>
      <c r="H290" s="166"/>
      <c r="I290" s="166"/>
      <c r="J290" s="166"/>
      <c r="K290" s="123"/>
      <c r="L290" s="113"/>
      <c r="M290" s="113"/>
      <c r="N290" s="113"/>
      <c r="O290" s="113"/>
      <c r="P290" s="113"/>
      <c r="Q290" s="113"/>
      <c r="R290" s="123"/>
      <c r="S290" s="123"/>
      <c r="T290" s="123"/>
      <c r="U290" s="123"/>
      <c r="V290" s="123"/>
      <c r="W290" s="123"/>
      <c r="X290" s="123"/>
      <c r="Y290" s="123"/>
      <c r="Z290" s="123"/>
      <c r="AA290" s="123"/>
      <c r="AB290" s="149"/>
      <c r="AC290" s="123"/>
      <c r="AD290" s="123"/>
      <c r="AE290" s="123"/>
      <c r="AF290" s="123"/>
      <c r="AG290" s="123"/>
      <c r="AH290" s="123"/>
      <c r="AI290" s="123"/>
      <c r="AJ290" s="123"/>
      <c r="AK290" s="143"/>
    </row>
    <row r="291" spans="1:37" s="39" customFormat="1" x14ac:dyDescent="0.25">
      <c r="A291" s="113"/>
      <c r="B291" s="114"/>
      <c r="C291" s="114"/>
      <c r="D291" s="150"/>
      <c r="E291" s="150"/>
      <c r="F291" s="150"/>
      <c r="G291" s="123"/>
      <c r="H291" s="166"/>
      <c r="I291" s="166"/>
      <c r="J291" s="166"/>
      <c r="K291" s="123"/>
      <c r="L291" s="113"/>
      <c r="M291" s="113"/>
      <c r="N291" s="113"/>
      <c r="O291" s="113"/>
      <c r="P291" s="113"/>
      <c r="Q291" s="113"/>
      <c r="R291" s="123"/>
      <c r="S291" s="123"/>
      <c r="T291" s="123"/>
      <c r="U291" s="123"/>
      <c r="V291" s="123"/>
      <c r="W291" s="123"/>
      <c r="X291" s="123"/>
      <c r="Y291" s="123"/>
      <c r="Z291" s="123"/>
      <c r="AA291" s="123"/>
      <c r="AB291" s="149"/>
      <c r="AC291" s="123"/>
      <c r="AD291" s="123"/>
      <c r="AE291" s="123"/>
      <c r="AF291" s="123"/>
      <c r="AG291" s="123"/>
      <c r="AH291" s="123"/>
      <c r="AI291" s="123"/>
      <c r="AJ291" s="123"/>
      <c r="AK291" s="143"/>
    </row>
    <row r="292" spans="1:37" s="39" customFormat="1" x14ac:dyDescent="0.25">
      <c r="A292" s="113"/>
      <c r="B292" s="114"/>
      <c r="C292" s="114"/>
      <c r="D292" s="150"/>
      <c r="E292" s="150"/>
      <c r="F292" s="150"/>
      <c r="G292" s="123"/>
      <c r="H292" s="166"/>
      <c r="I292" s="166"/>
      <c r="J292" s="166"/>
      <c r="K292" s="123"/>
      <c r="L292" s="113"/>
      <c r="M292" s="113"/>
      <c r="N292" s="113"/>
      <c r="O292" s="113"/>
      <c r="P292" s="113"/>
      <c r="Q292" s="113"/>
      <c r="R292" s="123"/>
      <c r="S292" s="123"/>
      <c r="T292" s="123"/>
      <c r="U292" s="123"/>
      <c r="V292" s="123"/>
      <c r="W292" s="123"/>
      <c r="X292" s="123"/>
      <c r="Y292" s="123"/>
      <c r="Z292" s="123"/>
      <c r="AA292" s="123"/>
      <c r="AB292" s="149"/>
      <c r="AC292" s="123"/>
      <c r="AD292" s="123"/>
      <c r="AE292" s="123"/>
      <c r="AF292" s="123"/>
      <c r="AG292" s="123"/>
      <c r="AH292" s="123"/>
      <c r="AI292" s="123"/>
      <c r="AJ292" s="123"/>
      <c r="AK292" s="113"/>
    </row>
    <row r="293" spans="1:37" s="39" customFormat="1" x14ac:dyDescent="0.25">
      <c r="A293" s="113"/>
      <c r="B293" s="114"/>
      <c r="C293" s="114"/>
      <c r="D293" s="150"/>
      <c r="E293" s="150"/>
      <c r="F293" s="150"/>
      <c r="G293" s="123"/>
      <c r="H293" s="166"/>
      <c r="I293" s="166"/>
      <c r="J293" s="166"/>
      <c r="K293" s="123"/>
      <c r="L293" s="113"/>
      <c r="M293" s="113"/>
      <c r="N293" s="113"/>
      <c r="O293" s="113"/>
      <c r="P293" s="113"/>
      <c r="Q293" s="113"/>
      <c r="R293" s="123"/>
      <c r="S293" s="123"/>
      <c r="T293" s="123"/>
      <c r="U293" s="123"/>
      <c r="V293" s="123"/>
      <c r="W293" s="123"/>
      <c r="X293" s="123"/>
      <c r="Y293" s="123"/>
      <c r="Z293" s="123"/>
      <c r="AA293" s="123"/>
      <c r="AB293" s="149"/>
      <c r="AC293" s="123"/>
      <c r="AD293" s="123"/>
      <c r="AE293" s="123"/>
      <c r="AF293" s="123"/>
      <c r="AG293" s="123"/>
      <c r="AH293" s="123"/>
      <c r="AI293" s="123"/>
      <c r="AJ293" s="123"/>
      <c r="AK293" s="113"/>
    </row>
    <row r="294" spans="1:37" s="39" customFormat="1" x14ac:dyDescent="0.25">
      <c r="A294" s="113"/>
      <c r="B294" s="114"/>
      <c r="C294" s="114"/>
      <c r="D294" s="150"/>
      <c r="E294" s="150"/>
      <c r="F294" s="150"/>
      <c r="G294" s="123"/>
      <c r="H294" s="166"/>
      <c r="I294" s="166"/>
      <c r="J294" s="166"/>
      <c r="K294" s="123"/>
      <c r="L294" s="113"/>
      <c r="M294" s="113"/>
      <c r="N294" s="113"/>
      <c r="O294" s="113"/>
      <c r="P294" s="113"/>
      <c r="Q294" s="113"/>
      <c r="R294" s="123"/>
      <c r="S294" s="123"/>
      <c r="T294" s="123"/>
      <c r="U294" s="123"/>
      <c r="V294" s="123"/>
      <c r="W294" s="123"/>
      <c r="X294" s="123"/>
      <c r="Y294" s="123"/>
      <c r="Z294" s="123"/>
      <c r="AA294" s="123"/>
      <c r="AB294" s="149"/>
      <c r="AC294" s="123"/>
      <c r="AD294" s="123"/>
      <c r="AE294" s="123"/>
      <c r="AF294" s="123"/>
      <c r="AG294" s="123"/>
      <c r="AH294" s="123"/>
      <c r="AI294" s="123"/>
      <c r="AJ294" s="123"/>
      <c r="AK294" s="113"/>
    </row>
    <row r="295" spans="1:37" s="39" customFormat="1" x14ac:dyDescent="0.25">
      <c r="A295" s="113"/>
      <c r="B295" s="114"/>
      <c r="C295" s="114"/>
      <c r="D295" s="150"/>
      <c r="E295" s="150"/>
      <c r="F295" s="150"/>
      <c r="G295" s="123"/>
      <c r="H295" s="166"/>
      <c r="I295" s="166"/>
      <c r="J295" s="166"/>
      <c r="K295" s="123"/>
      <c r="L295" s="113"/>
      <c r="M295" s="113"/>
      <c r="N295" s="113"/>
      <c r="O295" s="113"/>
      <c r="P295" s="113"/>
      <c r="Q295" s="113"/>
      <c r="R295" s="123"/>
      <c r="S295" s="123"/>
      <c r="T295" s="123"/>
      <c r="U295" s="123"/>
      <c r="V295" s="123"/>
      <c r="W295" s="123"/>
      <c r="X295" s="123"/>
      <c r="Y295" s="123"/>
      <c r="Z295" s="123"/>
      <c r="AA295" s="123"/>
      <c r="AB295" s="149"/>
      <c r="AC295" s="123"/>
      <c r="AD295" s="123"/>
      <c r="AE295" s="123"/>
      <c r="AF295" s="123"/>
      <c r="AG295" s="123"/>
      <c r="AH295" s="123"/>
      <c r="AI295" s="123"/>
      <c r="AJ295" s="123"/>
      <c r="AK295" s="113"/>
    </row>
    <row r="296" spans="1:37" s="39" customFormat="1" x14ac:dyDescent="0.25">
      <c r="A296" s="113"/>
      <c r="B296" s="114"/>
      <c r="C296" s="114"/>
      <c r="D296" s="150"/>
      <c r="E296" s="150"/>
      <c r="F296" s="150"/>
      <c r="G296" s="123"/>
      <c r="H296" s="166"/>
      <c r="I296" s="166"/>
      <c r="J296" s="166"/>
      <c r="K296" s="123"/>
      <c r="L296" s="113"/>
      <c r="M296" s="113"/>
      <c r="N296" s="113"/>
      <c r="O296" s="113"/>
      <c r="P296" s="113"/>
      <c r="Q296" s="113"/>
      <c r="R296" s="123"/>
      <c r="S296" s="123"/>
      <c r="T296" s="123"/>
      <c r="U296" s="123"/>
      <c r="V296" s="123"/>
      <c r="W296" s="123"/>
      <c r="X296" s="123"/>
      <c r="Y296" s="123"/>
      <c r="Z296" s="123"/>
      <c r="AA296" s="123"/>
      <c r="AB296" s="149"/>
      <c r="AC296" s="123"/>
      <c r="AD296" s="123"/>
      <c r="AE296" s="123"/>
      <c r="AF296" s="123"/>
      <c r="AG296" s="123"/>
      <c r="AH296" s="123"/>
      <c r="AI296" s="123"/>
      <c r="AJ296" s="123"/>
      <c r="AK296" s="113"/>
    </row>
    <row r="297" spans="1:37" s="39" customFormat="1" x14ac:dyDescent="0.25">
      <c r="A297" s="113"/>
      <c r="B297" s="114"/>
      <c r="C297" s="114"/>
      <c r="D297" s="150"/>
      <c r="E297" s="150"/>
      <c r="F297" s="150"/>
      <c r="G297" s="123"/>
      <c r="H297" s="166"/>
      <c r="I297" s="166"/>
      <c r="J297" s="166"/>
      <c r="K297" s="123"/>
      <c r="L297" s="113"/>
      <c r="M297" s="113"/>
      <c r="N297" s="113"/>
      <c r="O297" s="113"/>
      <c r="P297" s="113"/>
      <c r="Q297" s="113"/>
      <c r="R297" s="123"/>
      <c r="S297" s="123"/>
      <c r="T297" s="123"/>
      <c r="U297" s="123"/>
      <c r="V297" s="123"/>
      <c r="W297" s="123"/>
      <c r="X297" s="123"/>
      <c r="Y297" s="123"/>
      <c r="Z297" s="123"/>
      <c r="AA297" s="123"/>
      <c r="AB297" s="149"/>
      <c r="AC297" s="123"/>
      <c r="AD297" s="123"/>
      <c r="AE297" s="123"/>
      <c r="AF297" s="123"/>
      <c r="AG297" s="123"/>
      <c r="AH297" s="123"/>
      <c r="AI297" s="123"/>
      <c r="AJ297" s="123"/>
      <c r="AK297" s="113"/>
    </row>
    <row r="298" spans="1:37" s="39" customFormat="1" x14ac:dyDescent="0.25">
      <c r="A298" s="113"/>
      <c r="B298" s="114"/>
      <c r="C298" s="114"/>
      <c r="D298" s="150"/>
      <c r="E298" s="150"/>
      <c r="F298" s="150"/>
      <c r="G298" s="123"/>
      <c r="H298" s="166"/>
      <c r="I298" s="166"/>
      <c r="J298" s="166"/>
      <c r="K298" s="123"/>
      <c r="L298" s="113"/>
      <c r="M298" s="113"/>
      <c r="N298" s="113"/>
      <c r="O298" s="113"/>
      <c r="P298" s="113"/>
      <c r="Q298" s="113"/>
      <c r="R298" s="123"/>
      <c r="S298" s="123"/>
      <c r="T298" s="123"/>
      <c r="U298" s="123"/>
      <c r="V298" s="123"/>
      <c r="W298" s="123"/>
      <c r="X298" s="123"/>
      <c r="Y298" s="123"/>
      <c r="Z298" s="123"/>
      <c r="AA298" s="123"/>
      <c r="AB298" s="149"/>
      <c r="AC298" s="123"/>
      <c r="AD298" s="123"/>
      <c r="AE298" s="123"/>
      <c r="AF298" s="123"/>
      <c r="AG298" s="123"/>
      <c r="AH298" s="123"/>
      <c r="AI298" s="123"/>
      <c r="AJ298" s="123"/>
      <c r="AK298" s="113"/>
    </row>
    <row r="299" spans="1:37" s="39" customFormat="1" x14ac:dyDescent="0.25">
      <c r="A299" s="113"/>
      <c r="B299" s="114"/>
      <c r="C299" s="114"/>
      <c r="D299" s="150"/>
      <c r="E299" s="150"/>
      <c r="F299" s="150"/>
      <c r="G299" s="123"/>
      <c r="H299" s="166"/>
      <c r="I299" s="166"/>
      <c r="J299" s="166"/>
      <c r="K299" s="123"/>
      <c r="L299" s="113"/>
      <c r="M299" s="113"/>
      <c r="N299" s="113"/>
      <c r="O299" s="113"/>
      <c r="P299" s="113"/>
      <c r="Q299" s="113"/>
      <c r="R299" s="123"/>
      <c r="S299" s="123"/>
      <c r="T299" s="123"/>
      <c r="U299" s="123"/>
      <c r="V299" s="123"/>
      <c r="W299" s="123"/>
      <c r="X299" s="123"/>
      <c r="Y299" s="123"/>
      <c r="Z299" s="123"/>
      <c r="AA299" s="123"/>
      <c r="AB299" s="149"/>
      <c r="AC299" s="123"/>
      <c r="AD299" s="123"/>
      <c r="AE299" s="123"/>
      <c r="AF299" s="123"/>
      <c r="AG299" s="123"/>
      <c r="AH299" s="123"/>
      <c r="AI299" s="123"/>
      <c r="AJ299" s="123"/>
      <c r="AK299" s="113"/>
    </row>
    <row r="300" spans="1:37" s="39" customFormat="1" x14ac:dyDescent="0.25">
      <c r="A300" s="113"/>
      <c r="B300" s="114"/>
      <c r="C300" s="114"/>
      <c r="D300" s="150"/>
      <c r="E300" s="150"/>
      <c r="F300" s="150"/>
      <c r="G300" s="123"/>
      <c r="H300" s="166"/>
      <c r="I300" s="166"/>
      <c r="J300" s="166"/>
      <c r="K300" s="123"/>
      <c r="L300" s="113"/>
      <c r="M300" s="113"/>
      <c r="N300" s="113"/>
      <c r="O300" s="113"/>
      <c r="P300" s="113"/>
      <c r="Q300" s="113"/>
      <c r="R300" s="123"/>
      <c r="S300" s="123"/>
      <c r="T300" s="123"/>
      <c r="U300" s="123"/>
      <c r="V300" s="123"/>
      <c r="W300" s="123"/>
      <c r="X300" s="123"/>
      <c r="Y300" s="123"/>
      <c r="Z300" s="123"/>
      <c r="AA300" s="123"/>
      <c r="AB300" s="149"/>
      <c r="AC300" s="123"/>
      <c r="AD300" s="123"/>
      <c r="AE300" s="123"/>
      <c r="AF300" s="123"/>
      <c r="AG300" s="123"/>
      <c r="AH300" s="123"/>
      <c r="AI300" s="123"/>
      <c r="AJ300" s="123"/>
      <c r="AK300" s="113"/>
    </row>
    <row r="301" spans="1:37" s="39" customFormat="1" x14ac:dyDescent="0.25">
      <c r="A301" s="113"/>
      <c r="B301" s="114"/>
      <c r="C301" s="114"/>
      <c r="D301" s="150"/>
      <c r="E301" s="150"/>
      <c r="F301" s="150"/>
      <c r="G301" s="123"/>
      <c r="H301" s="166"/>
      <c r="I301" s="166"/>
      <c r="J301" s="166"/>
      <c r="K301" s="123"/>
      <c r="L301" s="113"/>
      <c r="M301" s="113"/>
      <c r="N301" s="113"/>
      <c r="O301" s="113"/>
      <c r="P301" s="113"/>
      <c r="Q301" s="113"/>
      <c r="R301" s="123"/>
      <c r="S301" s="123"/>
      <c r="T301" s="123"/>
      <c r="U301" s="123"/>
      <c r="V301" s="123"/>
      <c r="W301" s="123"/>
      <c r="X301" s="123"/>
      <c r="Y301" s="123"/>
      <c r="Z301" s="123"/>
      <c r="AA301" s="123"/>
      <c r="AB301" s="149"/>
      <c r="AC301" s="123"/>
      <c r="AD301" s="123"/>
      <c r="AE301" s="123"/>
      <c r="AF301" s="123"/>
      <c r="AG301" s="123"/>
      <c r="AH301" s="123"/>
      <c r="AI301" s="123"/>
      <c r="AJ301" s="123"/>
      <c r="AK301" s="113"/>
    </row>
    <row r="302" spans="1:37" s="39" customFormat="1" x14ac:dyDescent="0.25">
      <c r="A302" s="113"/>
      <c r="B302" s="114"/>
      <c r="C302" s="114"/>
      <c r="D302" s="150"/>
      <c r="E302" s="150"/>
      <c r="F302" s="150"/>
      <c r="G302" s="123"/>
      <c r="H302" s="166"/>
      <c r="I302" s="166"/>
      <c r="J302" s="166"/>
      <c r="K302" s="123"/>
      <c r="L302" s="113"/>
      <c r="M302" s="113"/>
      <c r="N302" s="113"/>
      <c r="O302" s="113"/>
      <c r="P302" s="113"/>
      <c r="Q302" s="113"/>
      <c r="R302" s="123"/>
      <c r="S302" s="123"/>
      <c r="T302" s="123"/>
      <c r="U302" s="123"/>
      <c r="V302" s="123"/>
      <c r="W302" s="123"/>
      <c r="X302" s="123"/>
      <c r="Y302" s="123"/>
      <c r="Z302" s="123"/>
      <c r="AA302" s="123"/>
      <c r="AB302" s="149"/>
      <c r="AC302" s="123"/>
      <c r="AD302" s="123"/>
      <c r="AE302" s="123"/>
      <c r="AF302" s="123"/>
      <c r="AG302" s="123"/>
      <c r="AH302" s="123"/>
      <c r="AI302" s="123"/>
      <c r="AJ302" s="123"/>
      <c r="AK302" s="113"/>
    </row>
    <row r="303" spans="1:37" s="39" customFormat="1" x14ac:dyDescent="0.25">
      <c r="A303" s="113"/>
      <c r="B303" s="114"/>
      <c r="C303" s="114"/>
      <c r="D303" s="150"/>
      <c r="E303" s="150"/>
      <c r="F303" s="150"/>
      <c r="G303" s="123"/>
      <c r="H303" s="166"/>
      <c r="I303" s="166"/>
      <c r="J303" s="166"/>
      <c r="K303" s="123"/>
      <c r="L303" s="113"/>
      <c r="M303" s="113"/>
      <c r="N303" s="113"/>
      <c r="O303" s="113"/>
      <c r="P303" s="113"/>
      <c r="Q303" s="113"/>
      <c r="R303" s="123"/>
      <c r="S303" s="123"/>
      <c r="T303" s="123"/>
      <c r="U303" s="123"/>
      <c r="V303" s="123"/>
      <c r="W303" s="123"/>
      <c r="X303" s="123"/>
      <c r="Y303" s="123"/>
      <c r="Z303" s="123"/>
      <c r="AA303" s="123"/>
      <c r="AB303" s="149"/>
      <c r="AC303" s="123"/>
      <c r="AD303" s="123"/>
      <c r="AE303" s="123"/>
      <c r="AF303" s="123"/>
      <c r="AG303" s="123"/>
      <c r="AH303" s="123"/>
      <c r="AI303" s="123"/>
      <c r="AJ303" s="123"/>
      <c r="AK303" s="113"/>
    </row>
    <row r="304" spans="1:37" s="39" customFormat="1" x14ac:dyDescent="0.25">
      <c r="A304" s="113"/>
      <c r="B304" s="114"/>
      <c r="C304" s="114"/>
      <c r="D304" s="150"/>
      <c r="E304" s="150"/>
      <c r="F304" s="150"/>
      <c r="G304" s="123"/>
      <c r="H304" s="166"/>
      <c r="I304" s="166"/>
      <c r="J304" s="166"/>
      <c r="K304" s="123"/>
      <c r="L304" s="113"/>
      <c r="M304" s="113"/>
      <c r="N304" s="113"/>
      <c r="O304" s="113"/>
      <c r="P304" s="113"/>
      <c r="Q304" s="113"/>
      <c r="R304" s="123"/>
      <c r="S304" s="123"/>
      <c r="T304" s="123"/>
      <c r="U304" s="123"/>
      <c r="V304" s="123"/>
      <c r="W304" s="123"/>
      <c r="X304" s="123"/>
      <c r="Y304" s="123"/>
      <c r="Z304" s="123"/>
      <c r="AA304" s="123"/>
      <c r="AB304" s="149"/>
      <c r="AC304" s="123"/>
      <c r="AD304" s="123"/>
      <c r="AE304" s="123"/>
      <c r="AF304" s="123"/>
      <c r="AG304" s="123"/>
      <c r="AH304" s="123"/>
      <c r="AI304" s="123"/>
      <c r="AJ304" s="123"/>
      <c r="AK304" s="113"/>
    </row>
    <row r="305" spans="1:37" s="39" customFormat="1" x14ac:dyDescent="0.25">
      <c r="A305" s="113"/>
      <c r="B305" s="114"/>
      <c r="C305" s="114"/>
      <c r="D305" s="150"/>
      <c r="E305" s="150"/>
      <c r="F305" s="150"/>
      <c r="G305" s="123"/>
      <c r="H305" s="166"/>
      <c r="I305" s="166"/>
      <c r="J305" s="166"/>
      <c r="K305" s="123"/>
      <c r="L305" s="113"/>
      <c r="M305" s="113"/>
      <c r="N305" s="113"/>
      <c r="O305" s="113"/>
      <c r="P305" s="113"/>
      <c r="Q305" s="113"/>
      <c r="R305" s="123"/>
      <c r="S305" s="123"/>
      <c r="T305" s="123"/>
      <c r="U305" s="123"/>
      <c r="V305" s="123"/>
      <c r="W305" s="123"/>
      <c r="X305" s="123"/>
      <c r="Y305" s="123"/>
      <c r="Z305" s="123"/>
      <c r="AA305" s="123"/>
      <c r="AB305" s="149"/>
      <c r="AC305" s="123"/>
      <c r="AD305" s="123"/>
      <c r="AE305" s="123"/>
      <c r="AF305" s="123"/>
      <c r="AG305" s="123"/>
      <c r="AH305" s="123"/>
      <c r="AI305" s="123"/>
      <c r="AJ305" s="123"/>
      <c r="AK305" s="113"/>
    </row>
    <row r="306" spans="1:37" s="39" customFormat="1" x14ac:dyDescent="0.25">
      <c r="A306" s="113"/>
      <c r="B306" s="114"/>
      <c r="C306" s="114"/>
      <c r="D306" s="150"/>
      <c r="E306" s="150"/>
      <c r="F306" s="150"/>
      <c r="G306" s="123"/>
      <c r="H306" s="166"/>
      <c r="I306" s="166"/>
      <c r="J306" s="166"/>
      <c r="K306" s="123"/>
      <c r="L306" s="113"/>
      <c r="M306" s="113"/>
      <c r="N306" s="113"/>
      <c r="O306" s="113"/>
      <c r="P306" s="113"/>
      <c r="Q306" s="113"/>
      <c r="R306" s="123"/>
      <c r="S306" s="123"/>
      <c r="T306" s="123"/>
      <c r="U306" s="123"/>
      <c r="V306" s="123"/>
      <c r="W306" s="123"/>
      <c r="X306" s="123"/>
      <c r="Y306" s="123"/>
      <c r="Z306" s="123"/>
      <c r="AA306" s="123"/>
      <c r="AB306" s="149"/>
      <c r="AC306" s="123"/>
      <c r="AD306" s="123"/>
      <c r="AE306" s="123"/>
      <c r="AF306" s="123"/>
      <c r="AG306" s="123"/>
      <c r="AH306" s="123"/>
      <c r="AI306" s="123"/>
      <c r="AJ306" s="123"/>
      <c r="AK306" s="113"/>
    </row>
    <row r="307" spans="1:37" s="39" customFormat="1" x14ac:dyDescent="0.25">
      <c r="A307" s="113"/>
      <c r="B307" s="114"/>
      <c r="C307" s="114"/>
      <c r="D307" s="150"/>
      <c r="E307" s="150"/>
      <c r="F307" s="150"/>
      <c r="G307" s="123"/>
      <c r="H307" s="166"/>
      <c r="I307" s="166"/>
      <c r="J307" s="166"/>
      <c r="K307" s="123"/>
      <c r="L307" s="113"/>
      <c r="M307" s="113"/>
      <c r="N307" s="113"/>
      <c r="O307" s="113"/>
      <c r="P307" s="113"/>
      <c r="Q307" s="113"/>
      <c r="R307" s="123"/>
      <c r="S307" s="123"/>
      <c r="T307" s="123"/>
      <c r="U307" s="123"/>
      <c r="V307" s="123"/>
      <c r="W307" s="123"/>
      <c r="X307" s="123"/>
      <c r="Y307" s="123"/>
      <c r="Z307" s="123"/>
      <c r="AA307" s="123"/>
      <c r="AB307" s="149"/>
      <c r="AC307" s="123"/>
      <c r="AD307" s="123"/>
      <c r="AE307" s="123"/>
      <c r="AF307" s="123"/>
      <c r="AG307" s="123"/>
      <c r="AH307" s="123"/>
      <c r="AI307" s="123"/>
      <c r="AJ307" s="123"/>
      <c r="AK307" s="113"/>
    </row>
    <row r="308" spans="1:37" s="39" customFormat="1" x14ac:dyDescent="0.25">
      <c r="A308" s="113"/>
      <c r="B308" s="114"/>
      <c r="C308" s="114"/>
      <c r="D308" s="150"/>
      <c r="E308" s="150"/>
      <c r="F308" s="150"/>
      <c r="G308" s="123"/>
      <c r="H308" s="166"/>
      <c r="I308" s="166"/>
      <c r="J308" s="166"/>
      <c r="K308" s="123"/>
      <c r="L308" s="113"/>
      <c r="M308" s="113"/>
      <c r="N308" s="113"/>
      <c r="O308" s="113"/>
      <c r="P308" s="113"/>
      <c r="Q308" s="113"/>
      <c r="R308" s="123"/>
      <c r="S308" s="123"/>
      <c r="T308" s="123"/>
      <c r="U308" s="123"/>
      <c r="V308" s="123"/>
      <c r="W308" s="123"/>
      <c r="X308" s="123"/>
      <c r="Y308" s="123"/>
      <c r="Z308" s="123"/>
      <c r="AA308" s="123"/>
      <c r="AB308" s="149"/>
      <c r="AC308" s="123"/>
      <c r="AD308" s="123"/>
      <c r="AE308" s="123"/>
      <c r="AF308" s="123"/>
      <c r="AG308" s="123"/>
      <c r="AH308" s="123"/>
      <c r="AI308" s="123"/>
      <c r="AJ308" s="123"/>
      <c r="AK308" s="113"/>
    </row>
    <row r="309" spans="1:37" s="39" customFormat="1" x14ac:dyDescent="0.25">
      <c r="A309" s="113"/>
      <c r="B309" s="114"/>
      <c r="C309" s="114"/>
      <c r="D309" s="150"/>
      <c r="E309" s="150"/>
      <c r="F309" s="150"/>
      <c r="G309" s="123"/>
      <c r="H309" s="166"/>
      <c r="I309" s="166"/>
      <c r="J309" s="166"/>
      <c r="K309" s="123"/>
      <c r="L309" s="113"/>
      <c r="M309" s="113"/>
      <c r="N309" s="113"/>
      <c r="O309" s="113"/>
      <c r="P309" s="113"/>
      <c r="Q309" s="113"/>
      <c r="R309" s="123"/>
      <c r="S309" s="123"/>
      <c r="T309" s="123"/>
      <c r="U309" s="123"/>
      <c r="V309" s="123"/>
      <c r="W309" s="123"/>
      <c r="X309" s="123"/>
      <c r="Y309" s="123"/>
      <c r="Z309" s="123"/>
      <c r="AA309" s="123"/>
      <c r="AB309" s="149"/>
      <c r="AC309" s="123"/>
      <c r="AD309" s="123"/>
      <c r="AE309" s="123"/>
      <c r="AF309" s="123"/>
      <c r="AG309" s="123"/>
      <c r="AH309" s="123"/>
      <c r="AI309" s="123"/>
      <c r="AJ309" s="123"/>
      <c r="AK309" s="113"/>
    </row>
    <row r="310" spans="1:37" s="39" customFormat="1" x14ac:dyDescent="0.25">
      <c r="A310" s="113"/>
      <c r="B310" s="114"/>
      <c r="C310" s="114"/>
      <c r="D310" s="150"/>
      <c r="E310" s="150"/>
      <c r="F310" s="150"/>
      <c r="G310" s="123"/>
      <c r="H310" s="166"/>
      <c r="I310" s="166"/>
      <c r="J310" s="166"/>
      <c r="K310" s="123"/>
      <c r="L310" s="113"/>
      <c r="M310" s="113"/>
      <c r="N310" s="113"/>
      <c r="O310" s="113"/>
      <c r="P310" s="113"/>
      <c r="Q310" s="113"/>
      <c r="R310" s="123"/>
      <c r="S310" s="123"/>
      <c r="T310" s="123"/>
      <c r="U310" s="123"/>
      <c r="V310" s="123"/>
      <c r="W310" s="123"/>
      <c r="X310" s="123"/>
      <c r="Y310" s="123"/>
      <c r="Z310" s="123"/>
      <c r="AA310" s="123"/>
      <c r="AB310" s="149"/>
      <c r="AC310" s="123"/>
      <c r="AD310" s="123"/>
      <c r="AE310" s="123"/>
      <c r="AF310" s="123"/>
      <c r="AG310" s="123"/>
      <c r="AH310" s="123"/>
      <c r="AI310" s="123"/>
      <c r="AJ310" s="123"/>
      <c r="AK310" s="113"/>
    </row>
    <row r="311" spans="1:37" s="39" customFormat="1" x14ac:dyDescent="0.25">
      <c r="A311" s="113"/>
      <c r="B311" s="114"/>
      <c r="C311" s="114"/>
      <c r="D311" s="150"/>
      <c r="E311" s="150"/>
      <c r="F311" s="150"/>
      <c r="G311" s="123"/>
      <c r="H311" s="166"/>
      <c r="I311" s="166"/>
      <c r="J311" s="166"/>
      <c r="K311" s="123"/>
      <c r="L311" s="113"/>
      <c r="M311" s="113"/>
      <c r="N311" s="113"/>
      <c r="O311" s="113"/>
      <c r="P311" s="113"/>
      <c r="Q311" s="113"/>
      <c r="R311" s="123"/>
      <c r="S311" s="123"/>
      <c r="T311" s="123"/>
      <c r="U311" s="123"/>
      <c r="V311" s="123"/>
      <c r="W311" s="123"/>
      <c r="X311" s="123"/>
      <c r="Y311" s="123"/>
      <c r="Z311" s="123"/>
      <c r="AA311" s="123"/>
      <c r="AB311" s="149"/>
      <c r="AC311" s="123"/>
      <c r="AD311" s="123"/>
      <c r="AE311" s="123"/>
      <c r="AF311" s="123"/>
      <c r="AG311" s="123"/>
      <c r="AH311" s="123"/>
      <c r="AI311" s="123"/>
      <c r="AJ311" s="123"/>
      <c r="AK311" s="113"/>
    </row>
    <row r="312" spans="1:37" s="39" customFormat="1" x14ac:dyDescent="0.25">
      <c r="A312" s="113"/>
      <c r="B312" s="114"/>
      <c r="C312" s="114"/>
      <c r="D312" s="150"/>
      <c r="E312" s="150"/>
      <c r="F312" s="150"/>
      <c r="G312" s="123"/>
      <c r="H312" s="166"/>
      <c r="I312" s="166"/>
      <c r="J312" s="166"/>
      <c r="K312" s="123"/>
      <c r="L312" s="113"/>
      <c r="M312" s="113"/>
      <c r="N312" s="113"/>
      <c r="O312" s="113"/>
      <c r="P312" s="113"/>
      <c r="Q312" s="113"/>
      <c r="R312" s="123"/>
      <c r="S312" s="123"/>
      <c r="T312" s="123"/>
      <c r="U312" s="123"/>
      <c r="V312" s="123"/>
      <c r="W312" s="123"/>
      <c r="X312" s="123"/>
      <c r="Y312" s="123"/>
      <c r="Z312" s="123"/>
      <c r="AA312" s="123"/>
      <c r="AB312" s="149"/>
      <c r="AC312" s="123"/>
      <c r="AD312" s="123"/>
      <c r="AE312" s="123"/>
      <c r="AF312" s="123"/>
      <c r="AG312" s="123"/>
      <c r="AH312" s="123"/>
      <c r="AI312" s="123"/>
      <c r="AJ312" s="123"/>
      <c r="AK312" s="143"/>
    </row>
    <row r="313" spans="1:37" s="39" customFormat="1" x14ac:dyDescent="0.25">
      <c r="A313" s="113"/>
      <c r="B313" s="114"/>
      <c r="C313" s="114"/>
      <c r="D313" s="150"/>
      <c r="E313" s="150"/>
      <c r="F313" s="150"/>
      <c r="G313" s="123"/>
      <c r="H313" s="166"/>
      <c r="I313" s="166"/>
      <c r="J313" s="166"/>
      <c r="K313" s="123"/>
      <c r="L313" s="113"/>
      <c r="M313" s="113"/>
      <c r="N313" s="113"/>
      <c r="O313" s="113"/>
      <c r="P313" s="113"/>
      <c r="Q313" s="113"/>
      <c r="R313" s="123"/>
      <c r="S313" s="123"/>
      <c r="T313" s="123"/>
      <c r="U313" s="123"/>
      <c r="V313" s="123"/>
      <c r="W313" s="123"/>
      <c r="X313" s="123"/>
      <c r="Y313" s="123"/>
      <c r="Z313" s="123"/>
      <c r="AA313" s="123"/>
      <c r="AB313" s="149"/>
      <c r="AC313" s="123"/>
      <c r="AD313" s="123"/>
      <c r="AE313" s="123"/>
      <c r="AF313" s="123"/>
      <c r="AG313" s="123"/>
      <c r="AH313" s="123"/>
      <c r="AI313" s="123"/>
      <c r="AJ313" s="123"/>
      <c r="AK313" s="143"/>
    </row>
    <row r="314" spans="1:37" s="39" customFormat="1" x14ac:dyDescent="0.25">
      <c r="A314" s="113"/>
      <c r="B314" s="114"/>
      <c r="C314" s="114"/>
      <c r="D314" s="150"/>
      <c r="E314" s="150"/>
      <c r="F314" s="150"/>
      <c r="G314" s="123"/>
      <c r="H314" s="166"/>
      <c r="I314" s="166"/>
      <c r="J314" s="166"/>
      <c r="K314" s="123"/>
      <c r="L314" s="113"/>
      <c r="M314" s="113"/>
      <c r="N314" s="113"/>
      <c r="O314" s="113"/>
      <c r="P314" s="113"/>
      <c r="Q314" s="113"/>
      <c r="R314" s="123"/>
      <c r="S314" s="123"/>
      <c r="T314" s="123"/>
      <c r="U314" s="123"/>
      <c r="V314" s="123"/>
      <c r="W314" s="123"/>
      <c r="X314" s="123"/>
      <c r="Y314" s="123"/>
      <c r="Z314" s="123"/>
      <c r="AA314" s="123"/>
      <c r="AB314" s="149"/>
      <c r="AC314" s="123"/>
      <c r="AD314" s="123"/>
      <c r="AE314" s="123"/>
      <c r="AF314" s="123"/>
      <c r="AG314" s="123"/>
      <c r="AH314" s="123"/>
      <c r="AI314" s="123"/>
      <c r="AJ314" s="123"/>
      <c r="AK314" s="143"/>
    </row>
    <row r="315" spans="1:37" s="39" customFormat="1" x14ac:dyDescent="0.25">
      <c r="A315" s="113"/>
      <c r="B315" s="114"/>
      <c r="C315" s="114"/>
      <c r="D315" s="150"/>
      <c r="E315" s="150"/>
      <c r="F315" s="150"/>
      <c r="G315" s="123"/>
      <c r="H315" s="166"/>
      <c r="I315" s="166"/>
      <c r="J315" s="166"/>
      <c r="K315" s="123"/>
      <c r="L315" s="113"/>
      <c r="M315" s="113"/>
      <c r="N315" s="113"/>
      <c r="O315" s="113"/>
      <c r="P315" s="113"/>
      <c r="Q315" s="113"/>
      <c r="R315" s="123"/>
      <c r="S315" s="123"/>
      <c r="T315" s="123"/>
      <c r="U315" s="123"/>
      <c r="V315" s="123"/>
      <c r="W315" s="123"/>
      <c r="X315" s="123"/>
      <c r="Y315" s="123"/>
      <c r="Z315" s="123"/>
      <c r="AA315" s="123"/>
      <c r="AB315" s="149"/>
      <c r="AC315" s="123"/>
      <c r="AD315" s="123"/>
      <c r="AE315" s="123"/>
      <c r="AF315" s="123"/>
      <c r="AG315" s="123"/>
      <c r="AH315" s="123"/>
      <c r="AI315" s="123"/>
      <c r="AJ315" s="123"/>
      <c r="AK315" s="143"/>
    </row>
    <row r="316" spans="1:37" s="39" customFormat="1" x14ac:dyDescent="0.25">
      <c r="A316" s="113"/>
      <c r="B316" s="114"/>
      <c r="C316" s="114"/>
      <c r="D316" s="150"/>
      <c r="E316" s="150"/>
      <c r="F316" s="150"/>
      <c r="G316" s="123"/>
      <c r="H316" s="166"/>
      <c r="I316" s="166"/>
      <c r="J316" s="166"/>
      <c r="K316" s="123"/>
      <c r="L316" s="113"/>
      <c r="M316" s="113"/>
      <c r="N316" s="113"/>
      <c r="O316" s="113"/>
      <c r="P316" s="113"/>
      <c r="Q316" s="113"/>
      <c r="R316" s="123"/>
      <c r="S316" s="123"/>
      <c r="T316" s="123"/>
      <c r="U316" s="123"/>
      <c r="V316" s="123"/>
      <c r="W316" s="123"/>
      <c r="X316" s="123"/>
      <c r="Y316" s="123"/>
      <c r="Z316" s="123"/>
      <c r="AA316" s="123"/>
      <c r="AB316" s="149"/>
      <c r="AC316" s="123"/>
      <c r="AD316" s="123"/>
      <c r="AE316" s="123"/>
      <c r="AF316" s="123"/>
      <c r="AG316" s="123"/>
      <c r="AH316" s="123"/>
      <c r="AI316" s="123"/>
      <c r="AJ316" s="123"/>
      <c r="AK316" s="143"/>
    </row>
    <row r="317" spans="1:37" s="39" customFormat="1" x14ac:dyDescent="0.25">
      <c r="A317" s="113"/>
      <c r="B317" s="114"/>
      <c r="C317" s="114"/>
      <c r="D317" s="150"/>
      <c r="E317" s="150"/>
      <c r="F317" s="150"/>
      <c r="G317" s="123"/>
      <c r="H317" s="166"/>
      <c r="I317" s="166"/>
      <c r="J317" s="166"/>
      <c r="K317" s="123"/>
      <c r="L317" s="113"/>
      <c r="M317" s="113"/>
      <c r="N317" s="113"/>
      <c r="O317" s="113"/>
      <c r="P317" s="113"/>
      <c r="Q317" s="113"/>
      <c r="R317" s="123"/>
      <c r="S317" s="123"/>
      <c r="T317" s="123"/>
      <c r="U317" s="123"/>
      <c r="V317" s="123"/>
      <c r="W317" s="123"/>
      <c r="X317" s="123"/>
      <c r="Y317" s="123"/>
      <c r="Z317" s="123"/>
      <c r="AA317" s="123"/>
      <c r="AB317" s="149"/>
      <c r="AC317" s="123"/>
      <c r="AD317" s="123"/>
      <c r="AE317" s="123"/>
      <c r="AF317" s="123"/>
      <c r="AG317" s="123"/>
      <c r="AH317" s="123"/>
      <c r="AI317" s="123"/>
      <c r="AJ317" s="123"/>
      <c r="AK317" s="143"/>
    </row>
    <row r="318" spans="1:37" s="39" customFormat="1" x14ac:dyDescent="0.25">
      <c r="A318" s="113"/>
      <c r="B318" s="114"/>
      <c r="C318" s="114"/>
      <c r="D318" s="150"/>
      <c r="E318" s="150"/>
      <c r="F318" s="150"/>
      <c r="G318" s="123"/>
      <c r="H318" s="166"/>
      <c r="I318" s="166"/>
      <c r="J318" s="166"/>
      <c r="K318" s="123"/>
      <c r="L318" s="113"/>
      <c r="M318" s="113"/>
      <c r="N318" s="113"/>
      <c r="O318" s="113"/>
      <c r="P318" s="113"/>
      <c r="Q318" s="113"/>
      <c r="R318" s="123"/>
      <c r="S318" s="123"/>
      <c r="T318" s="123"/>
      <c r="U318" s="123"/>
      <c r="V318" s="123"/>
      <c r="W318" s="123"/>
      <c r="X318" s="123"/>
      <c r="Y318" s="123"/>
      <c r="Z318" s="123"/>
      <c r="AA318" s="123"/>
      <c r="AB318" s="149"/>
      <c r="AC318" s="123"/>
      <c r="AD318" s="123"/>
      <c r="AE318" s="123"/>
      <c r="AF318" s="123"/>
      <c r="AG318" s="123"/>
      <c r="AH318" s="123"/>
      <c r="AI318" s="123"/>
      <c r="AJ318" s="123"/>
      <c r="AK318" s="143"/>
    </row>
    <row r="319" spans="1:37" s="39" customFormat="1" x14ac:dyDescent="0.25">
      <c r="A319" s="113"/>
      <c r="B319" s="114"/>
      <c r="C319" s="114"/>
      <c r="D319" s="150"/>
      <c r="E319" s="150"/>
      <c r="F319" s="150"/>
      <c r="G319" s="123"/>
      <c r="H319" s="166"/>
      <c r="I319" s="166"/>
      <c r="J319" s="166"/>
      <c r="K319" s="123"/>
      <c r="L319" s="113"/>
      <c r="M319" s="113"/>
      <c r="N319" s="113"/>
      <c r="O319" s="113"/>
      <c r="P319" s="113"/>
      <c r="Q319" s="113"/>
      <c r="R319" s="123"/>
      <c r="S319" s="123"/>
      <c r="T319" s="123"/>
      <c r="U319" s="123"/>
      <c r="V319" s="123"/>
      <c r="W319" s="123"/>
      <c r="X319" s="123"/>
      <c r="Y319" s="123"/>
      <c r="Z319" s="123"/>
      <c r="AA319" s="123"/>
      <c r="AB319" s="149"/>
      <c r="AC319" s="123"/>
      <c r="AD319" s="123"/>
      <c r="AE319" s="123"/>
      <c r="AF319" s="123"/>
      <c r="AG319" s="123"/>
      <c r="AH319" s="123"/>
      <c r="AI319" s="123"/>
      <c r="AJ319" s="123"/>
      <c r="AK319" s="143"/>
    </row>
    <row r="320" spans="1:37" s="39" customFormat="1" x14ac:dyDescent="0.25">
      <c r="A320" s="113"/>
      <c r="B320" s="114"/>
      <c r="C320" s="114"/>
      <c r="D320" s="150"/>
      <c r="E320" s="150"/>
      <c r="F320" s="150"/>
      <c r="G320" s="123"/>
      <c r="H320" s="166"/>
      <c r="I320" s="166"/>
      <c r="J320" s="166"/>
      <c r="K320" s="123"/>
      <c r="L320" s="113"/>
      <c r="M320" s="113"/>
      <c r="N320" s="113"/>
      <c r="O320" s="113"/>
      <c r="P320" s="113"/>
      <c r="Q320" s="113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49"/>
      <c r="AC320" s="123"/>
      <c r="AD320" s="123"/>
      <c r="AE320" s="123"/>
      <c r="AF320" s="123"/>
      <c r="AG320" s="123"/>
      <c r="AH320" s="123"/>
      <c r="AI320" s="123"/>
      <c r="AJ320" s="123"/>
      <c r="AK320" s="143"/>
    </row>
    <row r="321" spans="1:37" s="39" customFormat="1" x14ac:dyDescent="0.25">
      <c r="A321" s="113"/>
      <c r="B321" s="114"/>
      <c r="C321" s="114"/>
      <c r="D321" s="150"/>
      <c r="E321" s="150"/>
      <c r="F321" s="150"/>
      <c r="G321" s="123"/>
      <c r="H321" s="166"/>
      <c r="I321" s="166"/>
      <c r="J321" s="166"/>
      <c r="K321" s="123"/>
      <c r="L321" s="113"/>
      <c r="M321" s="113"/>
      <c r="N321" s="113"/>
      <c r="O321" s="113"/>
      <c r="P321" s="113"/>
      <c r="Q321" s="113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49"/>
      <c r="AC321" s="123"/>
      <c r="AD321" s="123"/>
      <c r="AE321" s="123"/>
      <c r="AF321" s="123"/>
      <c r="AG321" s="123"/>
      <c r="AH321" s="123"/>
      <c r="AI321" s="123"/>
      <c r="AJ321" s="123"/>
      <c r="AK321" s="143"/>
    </row>
    <row r="322" spans="1:37" s="39" customFormat="1" x14ac:dyDescent="0.25">
      <c r="A322" s="113"/>
      <c r="B322" s="114"/>
      <c r="C322" s="114"/>
      <c r="D322" s="150"/>
      <c r="E322" s="150"/>
      <c r="F322" s="150"/>
      <c r="G322" s="123"/>
      <c r="H322" s="166"/>
      <c r="I322" s="166"/>
      <c r="J322" s="166"/>
      <c r="K322" s="123"/>
      <c r="L322" s="113"/>
      <c r="M322" s="113"/>
      <c r="N322" s="113"/>
      <c r="O322" s="113"/>
      <c r="P322" s="113"/>
      <c r="Q322" s="113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49"/>
      <c r="AC322" s="123"/>
      <c r="AD322" s="123"/>
      <c r="AE322" s="123"/>
      <c r="AF322" s="123"/>
      <c r="AG322" s="123"/>
      <c r="AH322" s="123"/>
      <c r="AI322" s="123"/>
      <c r="AJ322" s="123"/>
      <c r="AK322" s="143"/>
    </row>
    <row r="323" spans="1:37" s="39" customFormat="1" x14ac:dyDescent="0.25">
      <c r="A323" s="113"/>
      <c r="B323" s="114"/>
      <c r="C323" s="114"/>
      <c r="D323" s="150"/>
      <c r="E323" s="150"/>
      <c r="F323" s="150"/>
      <c r="G323" s="123"/>
      <c r="H323" s="166"/>
      <c r="I323" s="166"/>
      <c r="J323" s="166"/>
      <c r="K323" s="123"/>
      <c r="L323" s="113"/>
      <c r="M323" s="113"/>
      <c r="N323" s="113"/>
      <c r="O323" s="113"/>
      <c r="P323" s="113"/>
      <c r="Q323" s="113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49"/>
      <c r="AC323" s="123"/>
      <c r="AD323" s="123"/>
      <c r="AE323" s="123"/>
      <c r="AF323" s="123"/>
      <c r="AG323" s="123"/>
      <c r="AH323" s="123"/>
      <c r="AI323" s="123"/>
      <c r="AJ323" s="123"/>
      <c r="AK323" s="143"/>
    </row>
    <row r="324" spans="1:37" s="39" customFormat="1" x14ac:dyDescent="0.25">
      <c r="A324" s="113"/>
      <c r="B324" s="114"/>
      <c r="C324" s="114"/>
      <c r="D324" s="150"/>
      <c r="E324" s="150"/>
      <c r="F324" s="150"/>
      <c r="G324" s="123"/>
      <c r="H324" s="166"/>
      <c r="I324" s="166"/>
      <c r="J324" s="166"/>
      <c r="K324" s="123"/>
      <c r="L324" s="113"/>
      <c r="M324" s="113"/>
      <c r="N324" s="113"/>
      <c r="O324" s="113"/>
      <c r="P324" s="113"/>
      <c r="Q324" s="113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49"/>
      <c r="AC324" s="123"/>
      <c r="AD324" s="123"/>
      <c r="AE324" s="123"/>
      <c r="AF324" s="123"/>
      <c r="AG324" s="123"/>
      <c r="AH324" s="123"/>
      <c r="AI324" s="123"/>
      <c r="AJ324" s="123"/>
      <c r="AK324" s="143"/>
    </row>
    <row r="325" spans="1:37" s="39" customFormat="1" x14ac:dyDescent="0.25">
      <c r="A325" s="113"/>
      <c r="B325" s="114"/>
      <c r="C325" s="114"/>
      <c r="D325" s="150"/>
      <c r="E325" s="150"/>
      <c r="F325" s="150"/>
      <c r="G325" s="123"/>
      <c r="H325" s="166"/>
      <c r="I325" s="166"/>
      <c r="J325" s="166"/>
      <c r="K325" s="123"/>
      <c r="L325" s="113"/>
      <c r="M325" s="113"/>
      <c r="N325" s="113"/>
      <c r="O325" s="113"/>
      <c r="P325" s="113"/>
      <c r="Q325" s="11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49"/>
      <c r="AC325" s="123"/>
      <c r="AD325" s="123"/>
      <c r="AE325" s="123"/>
      <c r="AF325" s="123"/>
      <c r="AG325" s="123"/>
      <c r="AH325" s="123"/>
      <c r="AI325" s="123"/>
      <c r="AJ325" s="123"/>
      <c r="AK325" s="143"/>
    </row>
    <row r="326" spans="1:37" s="39" customFormat="1" x14ac:dyDescent="0.25">
      <c r="A326" s="113"/>
      <c r="B326" s="114"/>
      <c r="C326" s="114"/>
      <c r="D326" s="150"/>
      <c r="E326" s="150"/>
      <c r="F326" s="150"/>
      <c r="G326" s="123"/>
      <c r="H326" s="166"/>
      <c r="I326" s="166"/>
      <c r="J326" s="166"/>
      <c r="K326" s="123"/>
      <c r="L326" s="113"/>
      <c r="M326" s="113"/>
      <c r="N326" s="113"/>
      <c r="O326" s="113"/>
      <c r="P326" s="113"/>
      <c r="Q326" s="113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49"/>
      <c r="AC326" s="123"/>
      <c r="AD326" s="123"/>
      <c r="AE326" s="123"/>
      <c r="AF326" s="123"/>
      <c r="AG326" s="123"/>
      <c r="AH326" s="123"/>
      <c r="AI326" s="123"/>
      <c r="AJ326" s="123"/>
      <c r="AK326" s="143"/>
    </row>
    <row r="327" spans="1:37" s="39" customFormat="1" x14ac:dyDescent="0.25">
      <c r="A327" s="113"/>
      <c r="B327" s="114"/>
      <c r="C327" s="114"/>
      <c r="D327" s="150"/>
      <c r="E327" s="150"/>
      <c r="F327" s="150"/>
      <c r="G327" s="123"/>
      <c r="H327" s="166"/>
      <c r="I327" s="166"/>
      <c r="J327" s="166"/>
      <c r="K327" s="123"/>
      <c r="L327" s="113"/>
      <c r="M327" s="113"/>
      <c r="N327" s="113"/>
      <c r="O327" s="113"/>
      <c r="P327" s="113"/>
      <c r="Q327" s="113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49"/>
      <c r="AC327" s="123"/>
      <c r="AD327" s="123"/>
      <c r="AE327" s="123"/>
      <c r="AF327" s="123"/>
      <c r="AG327" s="123"/>
      <c r="AH327" s="123"/>
      <c r="AI327" s="123"/>
      <c r="AJ327" s="123"/>
      <c r="AK327" s="143"/>
    </row>
    <row r="328" spans="1:37" s="39" customFormat="1" x14ac:dyDescent="0.25">
      <c r="A328" s="113"/>
      <c r="B328" s="114"/>
      <c r="C328" s="114"/>
      <c r="D328" s="150"/>
      <c r="E328" s="150"/>
      <c r="F328" s="150"/>
      <c r="G328" s="123"/>
      <c r="H328" s="166"/>
      <c r="I328" s="166"/>
      <c r="J328" s="166"/>
      <c r="K328" s="123"/>
      <c r="L328" s="113"/>
      <c r="M328" s="113"/>
      <c r="N328" s="113"/>
      <c r="O328" s="113"/>
      <c r="P328" s="113"/>
      <c r="Q328" s="113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49"/>
      <c r="AC328" s="123"/>
      <c r="AD328" s="123"/>
      <c r="AE328" s="123"/>
      <c r="AF328" s="123"/>
      <c r="AG328" s="123"/>
      <c r="AH328" s="123"/>
      <c r="AI328" s="123"/>
      <c r="AJ328" s="123"/>
      <c r="AK328" s="143"/>
    </row>
    <row r="329" spans="1:37" s="39" customFormat="1" x14ac:dyDescent="0.25">
      <c r="A329" s="113"/>
      <c r="B329" s="114"/>
      <c r="C329" s="114"/>
      <c r="D329" s="150"/>
      <c r="E329" s="150"/>
      <c r="F329" s="150"/>
      <c r="G329" s="123"/>
      <c r="H329" s="166"/>
      <c r="I329" s="166"/>
      <c r="J329" s="166"/>
      <c r="K329" s="123"/>
      <c r="L329" s="113"/>
      <c r="M329" s="113"/>
      <c r="N329" s="113"/>
      <c r="O329" s="113"/>
      <c r="P329" s="113"/>
      <c r="Q329" s="113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49"/>
      <c r="AC329" s="123"/>
      <c r="AD329" s="123"/>
      <c r="AE329" s="123"/>
      <c r="AF329" s="123"/>
      <c r="AG329" s="123"/>
      <c r="AH329" s="123"/>
      <c r="AI329" s="123"/>
      <c r="AJ329" s="123"/>
      <c r="AK329" s="143"/>
    </row>
    <row r="330" spans="1:37" s="39" customFormat="1" x14ac:dyDescent="0.25">
      <c r="A330" s="113"/>
      <c r="B330" s="114"/>
      <c r="C330" s="114"/>
      <c r="D330" s="150"/>
      <c r="E330" s="150"/>
      <c r="F330" s="150"/>
      <c r="G330" s="123"/>
      <c r="H330" s="166"/>
      <c r="I330" s="166"/>
      <c r="J330" s="166"/>
      <c r="K330" s="123"/>
      <c r="L330" s="113"/>
      <c r="M330" s="113"/>
      <c r="N330" s="113"/>
      <c r="O330" s="113"/>
      <c r="P330" s="113"/>
      <c r="Q330" s="113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49"/>
      <c r="AC330" s="123"/>
      <c r="AD330" s="123"/>
      <c r="AE330" s="123"/>
      <c r="AF330" s="123"/>
      <c r="AG330" s="123"/>
      <c r="AH330" s="123"/>
      <c r="AI330" s="123"/>
      <c r="AJ330" s="123"/>
      <c r="AK330" s="143"/>
    </row>
    <row r="331" spans="1:37" s="39" customFormat="1" x14ac:dyDescent="0.25">
      <c r="A331" s="113"/>
      <c r="B331" s="114"/>
      <c r="C331" s="114"/>
      <c r="D331" s="150"/>
      <c r="E331" s="150"/>
      <c r="F331" s="150"/>
      <c r="G331" s="123"/>
      <c r="H331" s="166"/>
      <c r="I331" s="166"/>
      <c r="J331" s="166"/>
      <c r="K331" s="123"/>
      <c r="L331" s="113"/>
      <c r="M331" s="113"/>
      <c r="N331" s="113"/>
      <c r="O331" s="113"/>
      <c r="P331" s="113"/>
      <c r="Q331" s="113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49"/>
      <c r="AC331" s="123"/>
      <c r="AD331" s="123"/>
      <c r="AE331" s="123"/>
      <c r="AF331" s="123"/>
      <c r="AG331" s="123"/>
      <c r="AH331" s="123"/>
      <c r="AI331" s="123"/>
      <c r="AJ331" s="123"/>
      <c r="AK331" s="143"/>
    </row>
    <row r="332" spans="1:37" s="39" customFormat="1" x14ac:dyDescent="0.25">
      <c r="A332" s="113"/>
      <c r="B332" s="114"/>
      <c r="C332" s="114"/>
      <c r="D332" s="150"/>
      <c r="E332" s="150"/>
      <c r="F332" s="150"/>
      <c r="G332" s="123"/>
      <c r="H332" s="166"/>
      <c r="I332" s="166"/>
      <c r="J332" s="166"/>
      <c r="K332" s="123"/>
      <c r="L332" s="113"/>
      <c r="M332" s="113"/>
      <c r="N332" s="113"/>
      <c r="O332" s="113"/>
      <c r="P332" s="113"/>
      <c r="Q332" s="113"/>
      <c r="R332" s="123"/>
      <c r="S332" s="123"/>
      <c r="T332" s="123"/>
      <c r="U332" s="123"/>
      <c r="V332" s="123"/>
      <c r="W332" s="123"/>
      <c r="X332" s="123"/>
      <c r="Y332" s="123"/>
      <c r="Z332" s="123"/>
      <c r="AA332" s="123"/>
      <c r="AB332" s="149"/>
      <c r="AC332" s="123"/>
      <c r="AD332" s="123"/>
      <c r="AE332" s="123"/>
      <c r="AF332" s="123"/>
      <c r="AG332" s="123"/>
      <c r="AH332" s="123"/>
      <c r="AI332" s="123"/>
      <c r="AJ332" s="123"/>
      <c r="AK332" s="123"/>
    </row>
    <row r="333" spans="1:37" s="39" customFormat="1" x14ac:dyDescent="0.25">
      <c r="A333" s="113"/>
      <c r="B333" s="114"/>
      <c r="C333" s="114"/>
      <c r="D333" s="150"/>
      <c r="E333" s="150"/>
      <c r="F333" s="150"/>
      <c r="G333" s="123"/>
      <c r="H333" s="166"/>
      <c r="I333" s="166"/>
      <c r="J333" s="166"/>
      <c r="K333" s="123"/>
      <c r="L333" s="113"/>
      <c r="M333" s="113"/>
      <c r="N333" s="113"/>
      <c r="O333" s="113"/>
      <c r="P333" s="113"/>
      <c r="Q333" s="11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49"/>
      <c r="AC333" s="123"/>
      <c r="AD333" s="123"/>
      <c r="AE333" s="123"/>
      <c r="AF333" s="123"/>
      <c r="AG333" s="123"/>
      <c r="AH333" s="123"/>
      <c r="AI333" s="123"/>
      <c r="AJ333" s="123"/>
      <c r="AK333" s="123"/>
    </row>
    <row r="334" spans="1:37" s="39" customFormat="1" x14ac:dyDescent="0.25">
      <c r="A334" s="113"/>
      <c r="B334" s="114"/>
      <c r="C334" s="114"/>
      <c r="D334" s="150"/>
      <c r="E334" s="150"/>
      <c r="F334" s="150"/>
      <c r="G334" s="123"/>
      <c r="H334" s="166"/>
      <c r="I334" s="166"/>
      <c r="J334" s="166"/>
      <c r="K334" s="123"/>
      <c r="L334" s="113"/>
      <c r="M334" s="113"/>
      <c r="N334" s="113"/>
      <c r="O334" s="113"/>
      <c r="P334" s="113"/>
      <c r="Q334" s="113"/>
      <c r="R334" s="123"/>
      <c r="S334" s="123"/>
      <c r="T334" s="123"/>
      <c r="U334" s="123"/>
      <c r="V334" s="123"/>
      <c r="W334" s="123"/>
      <c r="X334" s="123"/>
      <c r="Y334" s="123"/>
      <c r="Z334" s="123"/>
      <c r="AA334" s="123"/>
      <c r="AB334" s="149"/>
      <c r="AC334" s="123"/>
      <c r="AD334" s="123"/>
      <c r="AE334" s="123"/>
      <c r="AF334" s="123"/>
      <c r="AG334" s="123"/>
      <c r="AH334" s="123"/>
      <c r="AI334" s="123"/>
      <c r="AJ334" s="123"/>
      <c r="AK334" s="123"/>
    </row>
    <row r="335" spans="1:37" s="39" customFormat="1" x14ac:dyDescent="0.25">
      <c r="A335" s="113"/>
      <c r="B335" s="114"/>
      <c r="C335" s="114"/>
      <c r="D335" s="150"/>
      <c r="E335" s="150"/>
      <c r="F335" s="150"/>
      <c r="G335" s="123"/>
      <c r="H335" s="166"/>
      <c r="I335" s="166"/>
      <c r="J335" s="166"/>
      <c r="K335" s="123"/>
      <c r="L335" s="113"/>
      <c r="M335" s="113"/>
      <c r="N335" s="113"/>
      <c r="O335" s="113"/>
      <c r="P335" s="113"/>
      <c r="Q335" s="113"/>
      <c r="R335" s="123"/>
      <c r="S335" s="123"/>
      <c r="T335" s="123"/>
      <c r="U335" s="123"/>
      <c r="V335" s="123"/>
      <c r="W335" s="123"/>
      <c r="X335" s="123"/>
      <c r="Y335" s="123"/>
      <c r="Z335" s="123"/>
      <c r="AA335" s="123"/>
      <c r="AB335" s="149"/>
      <c r="AC335" s="123"/>
      <c r="AD335" s="123"/>
      <c r="AE335" s="123"/>
      <c r="AF335" s="123"/>
      <c r="AG335" s="123"/>
      <c r="AH335" s="123"/>
      <c r="AI335" s="123"/>
      <c r="AJ335" s="123"/>
      <c r="AK335" s="123"/>
    </row>
    <row r="336" spans="1:37" s="39" customFormat="1" x14ac:dyDescent="0.25">
      <c r="A336" s="113"/>
      <c r="B336" s="114"/>
      <c r="C336" s="114"/>
      <c r="D336" s="150"/>
      <c r="E336" s="150"/>
      <c r="F336" s="150"/>
      <c r="G336" s="123"/>
      <c r="H336" s="166"/>
      <c r="I336" s="166"/>
      <c r="J336" s="166"/>
      <c r="K336" s="123"/>
      <c r="L336" s="113"/>
      <c r="M336" s="113"/>
      <c r="N336" s="113"/>
      <c r="O336" s="113"/>
      <c r="P336" s="113"/>
      <c r="Q336" s="113"/>
      <c r="R336" s="123"/>
      <c r="S336" s="123"/>
      <c r="T336" s="123"/>
      <c r="U336" s="123"/>
      <c r="V336" s="123"/>
      <c r="W336" s="123"/>
      <c r="X336" s="123"/>
      <c r="Y336" s="123"/>
      <c r="Z336" s="123"/>
      <c r="AA336" s="123"/>
      <c r="AB336" s="149"/>
      <c r="AC336" s="123"/>
      <c r="AD336" s="123"/>
      <c r="AE336" s="123"/>
      <c r="AF336" s="123"/>
      <c r="AG336" s="123"/>
      <c r="AH336" s="123"/>
      <c r="AI336" s="123"/>
      <c r="AJ336" s="123"/>
      <c r="AK336" s="123"/>
    </row>
    <row r="337" spans="1:37" s="39" customFormat="1" x14ac:dyDescent="0.25">
      <c r="A337" s="113"/>
      <c r="B337" s="114"/>
      <c r="C337" s="114"/>
      <c r="D337" s="150"/>
      <c r="E337" s="150"/>
      <c r="F337" s="150"/>
      <c r="G337" s="123"/>
      <c r="H337" s="166"/>
      <c r="I337" s="166"/>
      <c r="J337" s="166"/>
      <c r="K337" s="123"/>
      <c r="L337" s="113"/>
      <c r="M337" s="113"/>
      <c r="N337" s="113"/>
      <c r="O337" s="113"/>
      <c r="P337" s="113"/>
      <c r="Q337" s="113"/>
      <c r="R337" s="123"/>
      <c r="S337" s="123"/>
      <c r="T337" s="123"/>
      <c r="U337" s="123"/>
      <c r="V337" s="123"/>
      <c r="W337" s="123"/>
      <c r="X337" s="123"/>
      <c r="Y337" s="123"/>
      <c r="Z337" s="123"/>
      <c r="AA337" s="123"/>
      <c r="AB337" s="149"/>
      <c r="AC337" s="123"/>
      <c r="AD337" s="123"/>
      <c r="AE337" s="123"/>
      <c r="AF337" s="123"/>
      <c r="AG337" s="123"/>
      <c r="AH337" s="123"/>
      <c r="AI337" s="123"/>
      <c r="AJ337" s="123"/>
      <c r="AK337" s="123"/>
    </row>
    <row r="338" spans="1:37" s="39" customFormat="1" x14ac:dyDescent="0.25">
      <c r="A338" s="113"/>
      <c r="B338" s="114"/>
      <c r="C338" s="114"/>
      <c r="D338" s="150"/>
      <c r="E338" s="150"/>
      <c r="F338" s="150"/>
      <c r="G338" s="123"/>
      <c r="H338" s="166"/>
      <c r="I338" s="166"/>
      <c r="J338" s="166"/>
      <c r="K338" s="123"/>
      <c r="L338" s="113"/>
      <c r="M338" s="113"/>
      <c r="N338" s="113"/>
      <c r="O338" s="113"/>
      <c r="P338" s="113"/>
      <c r="Q338" s="113"/>
      <c r="R338" s="123"/>
      <c r="S338" s="123"/>
      <c r="T338" s="123"/>
      <c r="U338" s="123"/>
      <c r="V338" s="123"/>
      <c r="W338" s="123"/>
      <c r="X338" s="123"/>
      <c r="Y338" s="123"/>
      <c r="Z338" s="123"/>
      <c r="AA338" s="123"/>
      <c r="AB338" s="149"/>
      <c r="AC338" s="123"/>
      <c r="AD338" s="123"/>
      <c r="AE338" s="123"/>
      <c r="AF338" s="123"/>
      <c r="AG338" s="123"/>
      <c r="AH338" s="123"/>
      <c r="AI338" s="123"/>
      <c r="AJ338" s="123"/>
      <c r="AK338" s="123"/>
    </row>
    <row r="339" spans="1:37" s="39" customFormat="1" x14ac:dyDescent="0.25">
      <c r="A339" s="113"/>
      <c r="B339" s="114"/>
      <c r="C339" s="114"/>
      <c r="D339" s="150"/>
      <c r="E339" s="150"/>
      <c r="F339" s="150"/>
      <c r="G339" s="123"/>
      <c r="H339" s="166"/>
      <c r="I339" s="166"/>
      <c r="J339" s="166"/>
      <c r="K339" s="123"/>
      <c r="L339" s="113"/>
      <c r="M339" s="113"/>
      <c r="N339" s="113"/>
      <c r="O339" s="113"/>
      <c r="P339" s="113"/>
      <c r="Q339" s="113"/>
      <c r="R339" s="123"/>
      <c r="S339" s="123"/>
      <c r="T339" s="123"/>
      <c r="U339" s="123"/>
      <c r="V339" s="123"/>
      <c r="W339" s="123"/>
      <c r="X339" s="123"/>
      <c r="Y339" s="123"/>
      <c r="Z339" s="123"/>
      <c r="AA339" s="123"/>
      <c r="AB339" s="149"/>
      <c r="AC339" s="123"/>
      <c r="AD339" s="123"/>
      <c r="AE339" s="123"/>
      <c r="AF339" s="123"/>
      <c r="AG339" s="123"/>
      <c r="AH339" s="123"/>
      <c r="AI339" s="123"/>
      <c r="AJ339" s="123"/>
      <c r="AK339" s="123"/>
    </row>
    <row r="340" spans="1:37" s="39" customFormat="1" x14ac:dyDescent="0.25">
      <c r="A340" s="113"/>
      <c r="B340" s="114"/>
      <c r="C340" s="114"/>
      <c r="D340" s="150"/>
      <c r="E340" s="150"/>
      <c r="F340" s="150"/>
      <c r="G340" s="123"/>
      <c r="H340" s="166"/>
      <c r="I340" s="166"/>
      <c r="J340" s="166"/>
      <c r="K340" s="123"/>
      <c r="L340" s="113"/>
      <c r="M340" s="113"/>
      <c r="N340" s="113"/>
      <c r="O340" s="113"/>
      <c r="P340" s="113"/>
      <c r="Q340" s="113"/>
      <c r="R340" s="123"/>
      <c r="S340" s="123"/>
      <c r="T340" s="123"/>
      <c r="U340" s="123"/>
      <c r="V340" s="123"/>
      <c r="W340" s="123"/>
      <c r="X340" s="123"/>
      <c r="Y340" s="123"/>
      <c r="Z340" s="123"/>
      <c r="AA340" s="123"/>
      <c r="AB340" s="149"/>
      <c r="AC340" s="123"/>
      <c r="AD340" s="123"/>
      <c r="AE340" s="123"/>
      <c r="AF340" s="123"/>
      <c r="AG340" s="123"/>
      <c r="AH340" s="123"/>
      <c r="AI340" s="123"/>
      <c r="AJ340" s="123"/>
      <c r="AK340" s="123"/>
    </row>
    <row r="341" spans="1:37" s="39" customFormat="1" x14ac:dyDescent="0.25">
      <c r="A341" s="113"/>
      <c r="B341" s="114"/>
      <c r="C341" s="114"/>
      <c r="D341" s="150"/>
      <c r="E341" s="150"/>
      <c r="F341" s="150"/>
      <c r="G341" s="123"/>
      <c r="H341" s="166"/>
      <c r="I341" s="166"/>
      <c r="J341" s="166"/>
      <c r="K341" s="123"/>
      <c r="L341" s="113"/>
      <c r="M341" s="113"/>
      <c r="N341" s="113"/>
      <c r="O341" s="113"/>
      <c r="P341" s="113"/>
      <c r="Q341" s="113"/>
      <c r="R341" s="123"/>
      <c r="S341" s="123"/>
      <c r="T341" s="123"/>
      <c r="U341" s="123"/>
      <c r="V341" s="123"/>
      <c r="W341" s="123"/>
      <c r="X341" s="123"/>
      <c r="Y341" s="123"/>
      <c r="Z341" s="123"/>
      <c r="AA341" s="123"/>
      <c r="AB341" s="149"/>
      <c r="AC341" s="123"/>
      <c r="AD341" s="123"/>
      <c r="AE341" s="123"/>
      <c r="AF341" s="123"/>
      <c r="AG341" s="123"/>
      <c r="AH341" s="123"/>
      <c r="AI341" s="123"/>
      <c r="AJ341" s="123"/>
      <c r="AK341" s="123"/>
    </row>
    <row r="342" spans="1:37" s="39" customFormat="1" x14ac:dyDescent="0.25">
      <c r="A342" s="113"/>
      <c r="B342" s="114"/>
      <c r="C342" s="114"/>
      <c r="D342" s="150"/>
      <c r="E342" s="150"/>
      <c r="F342" s="150"/>
      <c r="G342" s="123"/>
      <c r="H342" s="166"/>
      <c r="I342" s="166"/>
      <c r="J342" s="166"/>
      <c r="K342" s="123"/>
      <c r="L342" s="113"/>
      <c r="M342" s="113"/>
      <c r="N342" s="113"/>
      <c r="O342" s="113"/>
      <c r="P342" s="113"/>
      <c r="Q342" s="113"/>
      <c r="R342" s="123"/>
      <c r="S342" s="123"/>
      <c r="T342" s="123"/>
      <c r="U342" s="123"/>
      <c r="V342" s="123"/>
      <c r="W342" s="123"/>
      <c r="X342" s="123"/>
      <c r="Y342" s="123"/>
      <c r="Z342" s="123"/>
      <c r="AA342" s="123"/>
      <c r="AB342" s="149"/>
      <c r="AC342" s="123"/>
      <c r="AD342" s="123"/>
      <c r="AE342" s="123"/>
      <c r="AF342" s="123"/>
      <c r="AG342" s="123"/>
      <c r="AH342" s="123"/>
      <c r="AI342" s="123"/>
      <c r="AJ342" s="123"/>
      <c r="AK342" s="123"/>
    </row>
    <row r="343" spans="1:37" s="39" customFormat="1" x14ac:dyDescent="0.25">
      <c r="A343" s="113"/>
      <c r="B343" s="114"/>
      <c r="C343" s="114"/>
      <c r="D343" s="150"/>
      <c r="E343" s="150"/>
      <c r="F343" s="150"/>
      <c r="G343" s="123"/>
      <c r="H343" s="166"/>
      <c r="I343" s="166"/>
      <c r="J343" s="166"/>
      <c r="K343" s="123"/>
      <c r="L343" s="113"/>
      <c r="M343" s="113"/>
      <c r="N343" s="113"/>
      <c r="O343" s="113"/>
      <c r="P343" s="113"/>
      <c r="Q343" s="113"/>
      <c r="R343" s="123"/>
      <c r="S343" s="123"/>
      <c r="T343" s="123"/>
      <c r="U343" s="123"/>
      <c r="V343" s="123"/>
      <c r="W343" s="123"/>
      <c r="X343" s="123"/>
      <c r="Y343" s="123"/>
      <c r="Z343" s="123"/>
      <c r="AA343" s="123"/>
      <c r="AB343" s="149"/>
      <c r="AC343" s="123"/>
      <c r="AD343" s="123"/>
      <c r="AE343" s="123"/>
      <c r="AF343" s="123"/>
      <c r="AG343" s="123"/>
      <c r="AH343" s="123"/>
      <c r="AI343" s="123"/>
      <c r="AJ343" s="123"/>
      <c r="AK343" s="123"/>
    </row>
    <row r="344" spans="1:37" s="39" customFormat="1" x14ac:dyDescent="0.25">
      <c r="A344" s="113"/>
      <c r="B344" s="114"/>
      <c r="C344" s="114"/>
      <c r="D344" s="150"/>
      <c r="E344" s="150"/>
      <c r="F344" s="150"/>
      <c r="G344" s="123"/>
      <c r="H344" s="166"/>
      <c r="I344" s="166"/>
      <c r="J344" s="166"/>
      <c r="K344" s="123"/>
      <c r="L344" s="113"/>
      <c r="M344" s="113"/>
      <c r="N344" s="113"/>
      <c r="O344" s="113"/>
      <c r="P344" s="113"/>
      <c r="Q344" s="113"/>
      <c r="R344" s="123"/>
      <c r="S344" s="123"/>
      <c r="T344" s="123"/>
      <c r="U344" s="123"/>
      <c r="V344" s="123"/>
      <c r="W344" s="123"/>
      <c r="X344" s="123"/>
      <c r="Y344" s="123"/>
      <c r="Z344" s="123"/>
      <c r="AA344" s="123"/>
      <c r="AB344" s="149"/>
      <c r="AC344" s="123"/>
      <c r="AD344" s="123"/>
      <c r="AE344" s="123"/>
      <c r="AF344" s="123"/>
      <c r="AG344" s="123"/>
      <c r="AH344" s="123"/>
      <c r="AI344" s="123"/>
      <c r="AJ344" s="123"/>
      <c r="AK344" s="123"/>
    </row>
    <row r="345" spans="1:37" s="39" customFormat="1" x14ac:dyDescent="0.25">
      <c r="A345" s="113"/>
      <c r="B345" s="114"/>
      <c r="C345" s="114"/>
      <c r="D345" s="150"/>
      <c r="E345" s="150"/>
      <c r="F345" s="150"/>
      <c r="G345" s="123"/>
      <c r="H345" s="166"/>
      <c r="I345" s="166"/>
      <c r="J345" s="166"/>
      <c r="K345" s="123"/>
      <c r="L345" s="113"/>
      <c r="M345" s="113"/>
      <c r="N345" s="113"/>
      <c r="O345" s="113"/>
      <c r="P345" s="113"/>
      <c r="Q345" s="113"/>
      <c r="R345" s="123"/>
      <c r="S345" s="123"/>
      <c r="T345" s="123"/>
      <c r="U345" s="123"/>
      <c r="V345" s="123"/>
      <c r="W345" s="123"/>
      <c r="X345" s="123"/>
      <c r="Y345" s="123"/>
      <c r="Z345" s="123"/>
      <c r="AA345" s="123"/>
      <c r="AB345" s="149"/>
      <c r="AC345" s="123"/>
      <c r="AD345" s="123"/>
      <c r="AE345" s="123"/>
      <c r="AF345" s="123"/>
      <c r="AG345" s="123"/>
      <c r="AH345" s="123"/>
      <c r="AI345" s="123"/>
      <c r="AJ345" s="123"/>
      <c r="AK345" s="123"/>
    </row>
    <row r="346" spans="1:37" s="39" customFormat="1" x14ac:dyDescent="0.25">
      <c r="A346" s="113"/>
      <c r="B346" s="114"/>
      <c r="C346" s="114"/>
      <c r="D346" s="150"/>
      <c r="E346" s="150"/>
      <c r="F346" s="150"/>
      <c r="G346" s="123"/>
      <c r="H346" s="166"/>
      <c r="I346" s="166"/>
      <c r="J346" s="166"/>
      <c r="K346" s="123"/>
      <c r="L346" s="113"/>
      <c r="M346" s="113"/>
      <c r="N346" s="113"/>
      <c r="O346" s="113"/>
      <c r="P346" s="113"/>
      <c r="Q346" s="113"/>
      <c r="R346" s="123"/>
      <c r="S346" s="123"/>
      <c r="T346" s="123"/>
      <c r="U346" s="123"/>
      <c r="V346" s="123"/>
      <c r="W346" s="123"/>
      <c r="X346" s="123"/>
      <c r="Y346" s="123"/>
      <c r="Z346" s="123"/>
      <c r="AA346" s="123"/>
      <c r="AB346" s="149"/>
      <c r="AC346" s="123"/>
      <c r="AD346" s="123"/>
      <c r="AE346" s="123"/>
      <c r="AF346" s="123"/>
      <c r="AG346" s="123"/>
      <c r="AH346" s="123"/>
      <c r="AI346" s="123"/>
      <c r="AJ346" s="123"/>
      <c r="AK346" s="123"/>
    </row>
    <row r="347" spans="1:37" s="39" customFormat="1" x14ac:dyDescent="0.25">
      <c r="A347" s="113"/>
      <c r="B347" s="114"/>
      <c r="C347" s="114"/>
      <c r="D347" s="150"/>
      <c r="E347" s="150"/>
      <c r="F347" s="150"/>
      <c r="G347" s="123"/>
      <c r="H347" s="166"/>
      <c r="I347" s="166"/>
      <c r="J347" s="166"/>
      <c r="K347" s="123"/>
      <c r="L347" s="113"/>
      <c r="M347" s="113"/>
      <c r="N347" s="113"/>
      <c r="O347" s="113"/>
      <c r="P347" s="113"/>
      <c r="Q347" s="113"/>
      <c r="R347" s="123"/>
      <c r="S347" s="123"/>
      <c r="T347" s="123"/>
      <c r="U347" s="123"/>
      <c r="V347" s="123"/>
      <c r="W347" s="123"/>
      <c r="X347" s="123"/>
      <c r="Y347" s="123"/>
      <c r="Z347" s="123"/>
      <c r="AA347" s="123"/>
      <c r="AB347" s="149"/>
      <c r="AC347" s="123"/>
      <c r="AD347" s="123"/>
      <c r="AE347" s="123"/>
      <c r="AF347" s="123"/>
      <c r="AG347" s="123"/>
      <c r="AH347" s="123"/>
      <c r="AI347" s="123"/>
      <c r="AJ347" s="123"/>
      <c r="AK347" s="123"/>
    </row>
    <row r="348" spans="1:37" s="39" customFormat="1" x14ac:dyDescent="0.25">
      <c r="A348" s="113"/>
      <c r="B348" s="114"/>
      <c r="C348" s="114"/>
      <c r="D348" s="150"/>
      <c r="E348" s="150"/>
      <c r="F348" s="150"/>
      <c r="G348" s="123"/>
      <c r="H348" s="166"/>
      <c r="I348" s="166"/>
      <c r="J348" s="166"/>
      <c r="K348" s="123"/>
      <c r="L348" s="113"/>
      <c r="M348" s="113"/>
      <c r="N348" s="113"/>
      <c r="O348" s="113"/>
      <c r="P348" s="113"/>
      <c r="Q348" s="113"/>
      <c r="R348" s="123"/>
      <c r="S348" s="123"/>
      <c r="T348" s="123"/>
      <c r="U348" s="123"/>
      <c r="V348" s="123"/>
      <c r="W348" s="123"/>
      <c r="X348" s="123"/>
      <c r="Y348" s="123"/>
      <c r="Z348" s="123"/>
      <c r="AA348" s="123"/>
      <c r="AB348" s="149"/>
      <c r="AC348" s="123"/>
      <c r="AD348" s="123"/>
      <c r="AE348" s="123"/>
      <c r="AF348" s="123"/>
      <c r="AG348" s="123"/>
      <c r="AH348" s="123"/>
      <c r="AI348" s="123"/>
      <c r="AJ348" s="123"/>
      <c r="AK348" s="123"/>
    </row>
    <row r="349" spans="1:37" s="39" customFormat="1" x14ac:dyDescent="0.25">
      <c r="A349" s="113"/>
      <c r="B349" s="114"/>
      <c r="C349" s="114"/>
      <c r="D349" s="150"/>
      <c r="E349" s="150"/>
      <c r="F349" s="150"/>
      <c r="G349" s="123"/>
      <c r="H349" s="166"/>
      <c r="I349" s="166"/>
      <c r="J349" s="166"/>
      <c r="K349" s="123"/>
      <c r="L349" s="113"/>
      <c r="M349" s="113"/>
      <c r="N349" s="113"/>
      <c r="O349" s="113"/>
      <c r="P349" s="113"/>
      <c r="Q349" s="113"/>
      <c r="R349" s="123"/>
      <c r="S349" s="123"/>
      <c r="T349" s="123"/>
      <c r="U349" s="123"/>
      <c r="V349" s="123"/>
      <c r="W349" s="123"/>
      <c r="X349" s="123"/>
      <c r="Y349" s="123"/>
      <c r="Z349" s="123"/>
      <c r="AA349" s="123"/>
      <c r="AB349" s="149"/>
      <c r="AC349" s="123"/>
      <c r="AD349" s="123"/>
      <c r="AE349" s="123"/>
      <c r="AF349" s="123"/>
      <c r="AG349" s="123"/>
      <c r="AH349" s="123"/>
      <c r="AI349" s="123"/>
      <c r="AJ349" s="123"/>
      <c r="AK349" s="123"/>
    </row>
    <row r="350" spans="1:37" s="39" customFormat="1" x14ac:dyDescent="0.25">
      <c r="A350" s="113"/>
      <c r="B350" s="114"/>
      <c r="C350" s="114"/>
      <c r="D350" s="150"/>
      <c r="E350" s="150"/>
      <c r="F350" s="150"/>
      <c r="G350" s="123"/>
      <c r="H350" s="166"/>
      <c r="I350" s="166"/>
      <c r="J350" s="166"/>
      <c r="K350" s="123"/>
      <c r="L350" s="113"/>
      <c r="M350" s="113"/>
      <c r="N350" s="113"/>
      <c r="O350" s="113"/>
      <c r="P350" s="113"/>
      <c r="Q350" s="11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49"/>
      <c r="AC350" s="123"/>
      <c r="AD350" s="123"/>
      <c r="AE350" s="123"/>
      <c r="AF350" s="123"/>
      <c r="AG350" s="123"/>
      <c r="AH350" s="123"/>
      <c r="AI350" s="123"/>
      <c r="AJ350" s="123"/>
      <c r="AK350" s="123"/>
    </row>
    <row r="351" spans="1:37" s="39" customFormat="1" x14ac:dyDescent="0.25">
      <c r="A351" s="113"/>
      <c r="B351" s="114"/>
      <c r="C351" s="114"/>
      <c r="D351" s="150"/>
      <c r="E351" s="150"/>
      <c r="F351" s="150"/>
      <c r="G351" s="123"/>
      <c r="H351" s="166"/>
      <c r="I351" s="166"/>
      <c r="J351" s="166"/>
      <c r="K351" s="123"/>
      <c r="L351" s="113"/>
      <c r="M351" s="113"/>
      <c r="N351" s="113"/>
      <c r="O351" s="113"/>
      <c r="P351" s="113"/>
      <c r="Q351" s="113"/>
      <c r="R351" s="123"/>
      <c r="S351" s="123"/>
      <c r="T351" s="123"/>
      <c r="U351" s="123"/>
      <c r="V351" s="123"/>
      <c r="W351" s="123"/>
      <c r="X351" s="123"/>
      <c r="Y351" s="123"/>
      <c r="Z351" s="123"/>
      <c r="AA351" s="123"/>
      <c r="AB351" s="149"/>
      <c r="AC351" s="123"/>
      <c r="AD351" s="123"/>
      <c r="AE351" s="123"/>
      <c r="AF351" s="123"/>
      <c r="AG351" s="123"/>
      <c r="AH351" s="123"/>
      <c r="AI351" s="123"/>
      <c r="AJ351" s="123"/>
      <c r="AK351" s="123"/>
    </row>
    <row r="352" spans="1:37" s="39" customFormat="1" x14ac:dyDescent="0.25">
      <c r="A352" s="113"/>
      <c r="B352" s="114"/>
      <c r="C352" s="114"/>
      <c r="D352" s="150"/>
      <c r="E352" s="150"/>
      <c r="F352" s="150"/>
      <c r="G352" s="123"/>
      <c r="H352" s="166"/>
      <c r="I352" s="166"/>
      <c r="J352" s="166"/>
      <c r="K352" s="123"/>
      <c r="L352" s="113"/>
      <c r="M352" s="113"/>
      <c r="N352" s="113"/>
      <c r="O352" s="113"/>
      <c r="P352" s="113"/>
      <c r="Q352" s="113"/>
      <c r="R352" s="123"/>
      <c r="S352" s="123"/>
      <c r="T352" s="123"/>
      <c r="U352" s="123"/>
      <c r="V352" s="123"/>
      <c r="W352" s="123"/>
      <c r="X352" s="123"/>
      <c r="Y352" s="123"/>
      <c r="Z352" s="123"/>
      <c r="AA352" s="123"/>
      <c r="AB352" s="149"/>
      <c r="AC352" s="123"/>
      <c r="AD352" s="123"/>
      <c r="AE352" s="123"/>
      <c r="AF352" s="123"/>
      <c r="AG352" s="123"/>
      <c r="AH352" s="123"/>
      <c r="AI352" s="123"/>
      <c r="AJ352" s="123"/>
      <c r="AK352" s="123"/>
    </row>
    <row r="353" spans="1:37" s="39" customFormat="1" x14ac:dyDescent="0.25">
      <c r="A353" s="113"/>
      <c r="B353" s="114"/>
      <c r="C353" s="114"/>
      <c r="D353" s="150"/>
      <c r="E353" s="150"/>
      <c r="F353" s="150"/>
      <c r="G353" s="123"/>
      <c r="H353" s="166"/>
      <c r="I353" s="166"/>
      <c r="J353" s="166"/>
      <c r="K353" s="123"/>
      <c r="L353" s="113"/>
      <c r="M353" s="113"/>
      <c r="N353" s="113"/>
      <c r="O353" s="113"/>
      <c r="P353" s="113"/>
      <c r="Q353" s="113"/>
      <c r="R353" s="123"/>
      <c r="S353" s="123"/>
      <c r="T353" s="123"/>
      <c r="U353" s="123"/>
      <c r="V353" s="123"/>
      <c r="W353" s="123"/>
      <c r="X353" s="123"/>
      <c r="Y353" s="123"/>
      <c r="Z353" s="123"/>
      <c r="AA353" s="123"/>
      <c r="AB353" s="149"/>
      <c r="AC353" s="123"/>
      <c r="AD353" s="123"/>
      <c r="AE353" s="123"/>
      <c r="AF353" s="123"/>
      <c r="AG353" s="123"/>
      <c r="AH353" s="123"/>
      <c r="AI353" s="123"/>
      <c r="AJ353" s="123"/>
      <c r="AK353" s="123"/>
    </row>
    <row r="354" spans="1:37" s="39" customFormat="1" x14ac:dyDescent="0.25">
      <c r="A354" s="113"/>
      <c r="B354" s="114"/>
      <c r="C354" s="114"/>
      <c r="D354" s="150"/>
      <c r="E354" s="150"/>
      <c r="F354" s="150"/>
      <c r="G354" s="123"/>
      <c r="H354" s="166"/>
      <c r="I354" s="166"/>
      <c r="J354" s="166"/>
      <c r="K354" s="123"/>
      <c r="L354" s="113"/>
      <c r="M354" s="113"/>
      <c r="N354" s="113"/>
      <c r="O354" s="113"/>
      <c r="P354" s="113"/>
      <c r="Q354" s="113"/>
      <c r="R354" s="123"/>
      <c r="S354" s="123"/>
      <c r="T354" s="123"/>
      <c r="U354" s="123"/>
      <c r="V354" s="123"/>
      <c r="W354" s="123"/>
      <c r="X354" s="123"/>
      <c r="Y354" s="123"/>
      <c r="Z354" s="123"/>
      <c r="AA354" s="123"/>
      <c r="AB354" s="149"/>
      <c r="AC354" s="123"/>
      <c r="AD354" s="123"/>
      <c r="AE354" s="123"/>
      <c r="AF354" s="123"/>
      <c r="AG354" s="123"/>
      <c r="AH354" s="123"/>
      <c r="AI354" s="123"/>
      <c r="AJ354" s="123"/>
      <c r="AK354" s="123"/>
    </row>
    <row r="355" spans="1:37" s="39" customFormat="1" x14ac:dyDescent="0.25">
      <c r="A355" s="113"/>
      <c r="B355" s="114"/>
      <c r="C355" s="114"/>
      <c r="D355" s="150"/>
      <c r="E355" s="150"/>
      <c r="F355" s="150"/>
      <c r="G355" s="123"/>
      <c r="H355" s="166"/>
      <c r="I355" s="166"/>
      <c r="J355" s="166"/>
      <c r="K355" s="123"/>
      <c r="L355" s="113"/>
      <c r="M355" s="113"/>
      <c r="N355" s="113"/>
      <c r="O355" s="113"/>
      <c r="P355" s="113"/>
      <c r="Q355" s="113"/>
      <c r="R355" s="123"/>
      <c r="S355" s="123"/>
      <c r="T355" s="123"/>
      <c r="U355" s="123"/>
      <c r="V355" s="123"/>
      <c r="W355" s="123"/>
      <c r="X355" s="123"/>
      <c r="Y355" s="123"/>
      <c r="Z355" s="123"/>
      <c r="AA355" s="123"/>
      <c r="AB355" s="149"/>
      <c r="AC355" s="123"/>
      <c r="AD355" s="123"/>
      <c r="AE355" s="123"/>
      <c r="AF355" s="123"/>
      <c r="AG355" s="123"/>
      <c r="AH355" s="123"/>
      <c r="AI355" s="123"/>
      <c r="AJ355" s="123"/>
      <c r="AK355" s="123"/>
    </row>
    <row r="356" spans="1:37" s="39" customFormat="1" x14ac:dyDescent="0.25">
      <c r="A356" s="113"/>
      <c r="B356" s="114"/>
      <c r="C356" s="114"/>
      <c r="D356" s="150"/>
      <c r="E356" s="150"/>
      <c r="F356" s="150"/>
      <c r="G356" s="123"/>
      <c r="H356" s="166"/>
      <c r="I356" s="166"/>
      <c r="J356" s="166"/>
      <c r="K356" s="123"/>
      <c r="L356" s="113"/>
      <c r="M356" s="113"/>
      <c r="N356" s="113"/>
      <c r="O356" s="113"/>
      <c r="P356" s="113"/>
      <c r="Q356" s="113"/>
      <c r="R356" s="123"/>
      <c r="S356" s="123"/>
      <c r="T356" s="123"/>
      <c r="U356" s="123"/>
      <c r="V356" s="123"/>
      <c r="W356" s="123"/>
      <c r="X356" s="123"/>
      <c r="Y356" s="123"/>
      <c r="Z356" s="123"/>
      <c r="AA356" s="123"/>
      <c r="AB356" s="149"/>
      <c r="AC356" s="123"/>
      <c r="AD356" s="123"/>
      <c r="AE356" s="123"/>
      <c r="AF356" s="123"/>
      <c r="AG356" s="123"/>
      <c r="AH356" s="123"/>
      <c r="AI356" s="123"/>
      <c r="AJ356" s="123"/>
      <c r="AK356" s="123"/>
    </row>
    <row r="357" spans="1:37" s="39" customFormat="1" x14ac:dyDescent="0.25">
      <c r="A357" s="113"/>
      <c r="B357" s="114"/>
      <c r="C357" s="114"/>
      <c r="D357" s="150"/>
      <c r="E357" s="150"/>
      <c r="F357" s="150"/>
      <c r="G357" s="123"/>
      <c r="H357" s="166"/>
      <c r="I357" s="166"/>
      <c r="J357" s="166"/>
      <c r="K357" s="123"/>
      <c r="L357" s="113"/>
      <c r="M357" s="113"/>
      <c r="N357" s="113"/>
      <c r="O357" s="113"/>
      <c r="P357" s="113"/>
      <c r="Q357" s="113"/>
      <c r="R357" s="123"/>
      <c r="S357" s="123"/>
      <c r="T357" s="123"/>
      <c r="U357" s="123"/>
      <c r="V357" s="123"/>
      <c r="W357" s="123"/>
      <c r="X357" s="123"/>
      <c r="Y357" s="123"/>
      <c r="Z357" s="123"/>
      <c r="AA357" s="123"/>
      <c r="AB357" s="149"/>
      <c r="AC357" s="123"/>
      <c r="AD357" s="123"/>
      <c r="AE357" s="123"/>
      <c r="AF357" s="123"/>
      <c r="AG357" s="123"/>
      <c r="AH357" s="123"/>
      <c r="AI357" s="123"/>
      <c r="AJ357" s="123"/>
      <c r="AK357" s="123"/>
    </row>
    <row r="358" spans="1:37" s="39" customFormat="1" x14ac:dyDescent="0.25">
      <c r="A358" s="113"/>
      <c r="B358" s="114"/>
      <c r="C358" s="114"/>
      <c r="D358" s="150"/>
      <c r="E358" s="150"/>
      <c r="F358" s="150"/>
      <c r="G358" s="123"/>
      <c r="H358" s="166"/>
      <c r="I358" s="166"/>
      <c r="J358" s="166"/>
      <c r="K358" s="123"/>
      <c r="L358" s="113"/>
      <c r="M358" s="113"/>
      <c r="N358" s="113"/>
      <c r="O358" s="113"/>
      <c r="P358" s="113"/>
      <c r="Q358" s="113"/>
      <c r="R358" s="123"/>
      <c r="S358" s="123"/>
      <c r="T358" s="123"/>
      <c r="U358" s="123"/>
      <c r="V358" s="123"/>
      <c r="W358" s="123"/>
      <c r="X358" s="123"/>
      <c r="Y358" s="123"/>
      <c r="Z358" s="123"/>
      <c r="AA358" s="123"/>
      <c r="AB358" s="149"/>
      <c r="AC358" s="123"/>
      <c r="AD358" s="123"/>
      <c r="AE358" s="123"/>
      <c r="AF358" s="123"/>
      <c r="AG358" s="123"/>
      <c r="AH358" s="123"/>
      <c r="AI358" s="123"/>
      <c r="AJ358" s="123"/>
      <c r="AK358" s="123"/>
    </row>
    <row r="359" spans="1:37" s="39" customFormat="1" x14ac:dyDescent="0.25">
      <c r="A359" s="113"/>
      <c r="B359" s="114"/>
      <c r="C359" s="114"/>
      <c r="D359" s="150"/>
      <c r="E359" s="150"/>
      <c r="F359" s="150"/>
      <c r="G359" s="123"/>
      <c r="H359" s="166"/>
      <c r="I359" s="166"/>
      <c r="J359" s="166"/>
      <c r="K359" s="123"/>
      <c r="L359" s="113"/>
      <c r="M359" s="113"/>
      <c r="N359" s="113"/>
      <c r="O359" s="113"/>
      <c r="P359" s="113"/>
      <c r="Q359" s="113"/>
      <c r="R359" s="123"/>
      <c r="S359" s="123"/>
      <c r="T359" s="123"/>
      <c r="U359" s="123"/>
      <c r="V359" s="123"/>
      <c r="W359" s="123"/>
      <c r="X359" s="123"/>
      <c r="Y359" s="123"/>
      <c r="Z359" s="123"/>
      <c r="AA359" s="123"/>
      <c r="AB359" s="149"/>
      <c r="AC359" s="123"/>
      <c r="AD359" s="123"/>
      <c r="AE359" s="123"/>
      <c r="AF359" s="123"/>
      <c r="AG359" s="123"/>
      <c r="AH359" s="123"/>
      <c r="AI359" s="123"/>
      <c r="AJ359" s="123"/>
      <c r="AK359" s="123"/>
    </row>
    <row r="360" spans="1:37" s="39" customFormat="1" x14ac:dyDescent="0.25">
      <c r="A360" s="113"/>
      <c r="B360" s="114"/>
      <c r="C360" s="114"/>
      <c r="D360" s="150"/>
      <c r="E360" s="150"/>
      <c r="F360" s="150"/>
      <c r="G360" s="123"/>
      <c r="H360" s="166"/>
      <c r="I360" s="166"/>
      <c r="J360" s="166"/>
      <c r="K360" s="123"/>
      <c r="L360" s="113"/>
      <c r="M360" s="113"/>
      <c r="N360" s="113"/>
      <c r="O360" s="113"/>
      <c r="P360" s="113"/>
      <c r="Q360" s="113"/>
      <c r="R360" s="123"/>
      <c r="S360" s="123"/>
      <c r="T360" s="123"/>
      <c r="U360" s="123"/>
      <c r="V360" s="123"/>
      <c r="W360" s="123"/>
      <c r="X360" s="123"/>
      <c r="Y360" s="123"/>
      <c r="Z360" s="123"/>
      <c r="AA360" s="123"/>
      <c r="AB360" s="149"/>
      <c r="AC360" s="123"/>
      <c r="AD360" s="123"/>
      <c r="AE360" s="123"/>
      <c r="AF360" s="123"/>
      <c r="AG360" s="123"/>
      <c r="AH360" s="123"/>
      <c r="AI360" s="123"/>
      <c r="AJ360" s="123"/>
      <c r="AK360" s="123"/>
    </row>
    <row r="361" spans="1:37" s="39" customFormat="1" x14ac:dyDescent="0.25">
      <c r="A361" s="113"/>
      <c r="B361" s="114"/>
      <c r="C361" s="114"/>
      <c r="D361" s="150"/>
      <c r="E361" s="150"/>
      <c r="F361" s="150"/>
      <c r="G361" s="123"/>
      <c r="H361" s="166"/>
      <c r="I361" s="166"/>
      <c r="J361" s="166"/>
      <c r="K361" s="123"/>
      <c r="L361" s="113"/>
      <c r="M361" s="113"/>
      <c r="N361" s="113"/>
      <c r="O361" s="113"/>
      <c r="P361" s="113"/>
      <c r="Q361" s="113"/>
      <c r="R361" s="123"/>
      <c r="S361" s="123"/>
      <c r="T361" s="123"/>
      <c r="U361" s="123"/>
      <c r="V361" s="123"/>
      <c r="W361" s="123"/>
      <c r="X361" s="123"/>
      <c r="Y361" s="123"/>
      <c r="Z361" s="123"/>
      <c r="AA361" s="123"/>
      <c r="AB361" s="149"/>
      <c r="AC361" s="123"/>
      <c r="AD361" s="123"/>
      <c r="AE361" s="123"/>
      <c r="AF361" s="123"/>
      <c r="AG361" s="123"/>
      <c r="AH361" s="123"/>
      <c r="AI361" s="123"/>
      <c r="AJ361" s="123"/>
      <c r="AK361" s="123"/>
    </row>
    <row r="362" spans="1:37" s="39" customFormat="1" x14ac:dyDescent="0.25">
      <c r="A362" s="113"/>
      <c r="B362" s="114"/>
      <c r="C362" s="114"/>
      <c r="D362" s="150"/>
      <c r="E362" s="150"/>
      <c r="F362" s="150"/>
      <c r="G362" s="123"/>
      <c r="H362" s="166"/>
      <c r="I362" s="166"/>
      <c r="J362" s="166"/>
      <c r="K362" s="123"/>
      <c r="L362" s="113"/>
      <c r="M362" s="113"/>
      <c r="N362" s="113"/>
      <c r="O362" s="113"/>
      <c r="P362" s="113"/>
      <c r="Q362" s="113"/>
      <c r="R362" s="123"/>
      <c r="S362" s="123"/>
      <c r="T362" s="123"/>
      <c r="U362" s="123"/>
      <c r="V362" s="123"/>
      <c r="W362" s="123"/>
      <c r="X362" s="123"/>
      <c r="Y362" s="123"/>
      <c r="Z362" s="123"/>
      <c r="AA362" s="123"/>
      <c r="AB362" s="149"/>
      <c r="AC362" s="123"/>
      <c r="AD362" s="123"/>
      <c r="AE362" s="123"/>
      <c r="AF362" s="123"/>
      <c r="AG362" s="123"/>
      <c r="AH362" s="123"/>
      <c r="AI362" s="123"/>
      <c r="AJ362" s="123"/>
      <c r="AK362" s="123"/>
    </row>
    <row r="363" spans="1:37" s="39" customFormat="1" x14ac:dyDescent="0.25">
      <c r="A363" s="113"/>
      <c r="B363" s="114"/>
      <c r="C363" s="114"/>
      <c r="D363" s="150"/>
      <c r="E363" s="150"/>
      <c r="F363" s="150"/>
      <c r="G363" s="123"/>
      <c r="H363" s="166"/>
      <c r="I363" s="166"/>
      <c r="J363" s="166"/>
      <c r="K363" s="123"/>
      <c r="L363" s="113"/>
      <c r="M363" s="113"/>
      <c r="N363" s="113"/>
      <c r="O363" s="113"/>
      <c r="P363" s="113"/>
      <c r="Q363" s="113"/>
      <c r="R363" s="123"/>
      <c r="S363" s="123"/>
      <c r="T363" s="123"/>
      <c r="U363" s="123"/>
      <c r="V363" s="123"/>
      <c r="W363" s="123"/>
      <c r="X363" s="123"/>
      <c r="Y363" s="123"/>
      <c r="Z363" s="123"/>
      <c r="AA363" s="123"/>
      <c r="AB363" s="149"/>
      <c r="AC363" s="123"/>
      <c r="AD363" s="123"/>
      <c r="AE363" s="123"/>
      <c r="AF363" s="123"/>
      <c r="AG363" s="123"/>
      <c r="AH363" s="123"/>
      <c r="AI363" s="123"/>
      <c r="AJ363" s="123"/>
      <c r="AK363" s="123"/>
    </row>
    <row r="364" spans="1:37" s="39" customFormat="1" x14ac:dyDescent="0.25">
      <c r="A364" s="113"/>
      <c r="B364" s="114"/>
      <c r="C364" s="114"/>
      <c r="D364" s="150"/>
      <c r="E364" s="150"/>
      <c r="F364" s="150"/>
      <c r="G364" s="123"/>
      <c r="H364" s="166"/>
      <c r="I364" s="166"/>
      <c r="J364" s="166"/>
      <c r="K364" s="123"/>
      <c r="L364" s="113"/>
      <c r="M364" s="113"/>
      <c r="N364" s="113"/>
      <c r="O364" s="113"/>
      <c r="P364" s="113"/>
      <c r="Q364" s="113"/>
      <c r="R364" s="123"/>
      <c r="S364" s="123"/>
      <c r="T364" s="123"/>
      <c r="U364" s="123"/>
      <c r="V364" s="123"/>
      <c r="W364" s="123"/>
      <c r="X364" s="123"/>
      <c r="Y364" s="123"/>
      <c r="Z364" s="123"/>
      <c r="AA364" s="123"/>
      <c r="AB364" s="149"/>
      <c r="AC364" s="123"/>
      <c r="AD364" s="123"/>
      <c r="AE364" s="123"/>
      <c r="AF364" s="123"/>
      <c r="AG364" s="123"/>
      <c r="AH364" s="123"/>
      <c r="AI364" s="123"/>
      <c r="AJ364" s="123"/>
      <c r="AK364" s="123"/>
    </row>
    <row r="365" spans="1:37" s="39" customFormat="1" x14ac:dyDescent="0.25">
      <c r="A365" s="113"/>
      <c r="B365" s="114"/>
      <c r="C365" s="114"/>
      <c r="D365" s="150"/>
      <c r="E365" s="150"/>
      <c r="F365" s="150"/>
      <c r="G365" s="123"/>
      <c r="H365" s="166"/>
      <c r="I365" s="166"/>
      <c r="J365" s="166"/>
      <c r="K365" s="123"/>
      <c r="L365" s="113"/>
      <c r="M365" s="113"/>
      <c r="N365" s="113"/>
      <c r="O365" s="113"/>
      <c r="P365" s="113"/>
      <c r="Q365" s="113"/>
      <c r="R365" s="123"/>
      <c r="S365" s="123"/>
      <c r="T365" s="123"/>
      <c r="U365" s="123"/>
      <c r="V365" s="123"/>
      <c r="W365" s="123"/>
      <c r="X365" s="123"/>
      <c r="Y365" s="123"/>
      <c r="Z365" s="123"/>
      <c r="AA365" s="123"/>
      <c r="AB365" s="149"/>
      <c r="AC365" s="123"/>
      <c r="AD365" s="123"/>
      <c r="AE365" s="123"/>
      <c r="AF365" s="123"/>
      <c r="AG365" s="123"/>
      <c r="AH365" s="123"/>
      <c r="AI365" s="123"/>
      <c r="AJ365" s="123"/>
      <c r="AK365" s="123"/>
    </row>
    <row r="366" spans="1:37" s="39" customFormat="1" x14ac:dyDescent="0.25">
      <c r="A366" s="113"/>
      <c r="B366" s="114"/>
      <c r="C366" s="114"/>
      <c r="D366" s="150"/>
      <c r="E366" s="150"/>
      <c r="F366" s="150"/>
      <c r="G366" s="123"/>
      <c r="H366" s="166"/>
      <c r="I366" s="166"/>
      <c r="J366" s="166"/>
      <c r="K366" s="123"/>
      <c r="L366" s="113"/>
      <c r="M366" s="113"/>
      <c r="N366" s="113"/>
      <c r="O366" s="113"/>
      <c r="P366" s="113"/>
      <c r="Q366" s="113"/>
      <c r="R366" s="123"/>
      <c r="S366" s="123"/>
      <c r="T366" s="123"/>
      <c r="U366" s="123"/>
      <c r="V366" s="123"/>
      <c r="W366" s="123"/>
      <c r="X366" s="123"/>
      <c r="Y366" s="123"/>
      <c r="Z366" s="123"/>
      <c r="AA366" s="123"/>
      <c r="AB366" s="149"/>
      <c r="AC366" s="123"/>
      <c r="AD366" s="123"/>
      <c r="AE366" s="123"/>
      <c r="AF366" s="123"/>
      <c r="AG366" s="123"/>
      <c r="AH366" s="123"/>
      <c r="AI366" s="123"/>
      <c r="AJ366" s="123"/>
      <c r="AK366" s="123"/>
    </row>
    <row r="367" spans="1:37" s="39" customFormat="1" x14ac:dyDescent="0.25">
      <c r="A367" s="113"/>
      <c r="B367" s="114"/>
      <c r="C367" s="114"/>
      <c r="D367" s="150"/>
      <c r="E367" s="150"/>
      <c r="F367" s="150"/>
      <c r="G367" s="123"/>
      <c r="H367" s="166"/>
      <c r="I367" s="166"/>
      <c r="J367" s="166"/>
      <c r="K367" s="123"/>
      <c r="L367" s="113"/>
      <c r="M367" s="113"/>
      <c r="N367" s="113"/>
      <c r="O367" s="113"/>
      <c r="P367" s="113"/>
      <c r="Q367" s="113"/>
      <c r="R367" s="123"/>
      <c r="S367" s="123"/>
      <c r="T367" s="123"/>
      <c r="U367" s="123"/>
      <c r="V367" s="123"/>
      <c r="W367" s="123"/>
      <c r="X367" s="123"/>
      <c r="Y367" s="123"/>
      <c r="Z367" s="123"/>
      <c r="AA367" s="123"/>
      <c r="AB367" s="149"/>
      <c r="AC367" s="123"/>
      <c r="AD367" s="123"/>
      <c r="AE367" s="123"/>
      <c r="AF367" s="123"/>
      <c r="AG367" s="123"/>
      <c r="AH367" s="123"/>
      <c r="AI367" s="123"/>
      <c r="AJ367" s="123"/>
      <c r="AK367" s="123"/>
    </row>
    <row r="368" spans="1:37" s="39" customFormat="1" x14ac:dyDescent="0.25">
      <c r="A368" s="113"/>
      <c r="B368" s="114"/>
      <c r="C368" s="114"/>
      <c r="D368" s="150"/>
      <c r="E368" s="150"/>
      <c r="F368" s="150"/>
      <c r="G368" s="123"/>
      <c r="H368" s="166"/>
      <c r="I368" s="166"/>
      <c r="J368" s="166"/>
      <c r="K368" s="123"/>
      <c r="L368" s="113"/>
      <c r="M368" s="113"/>
      <c r="N368" s="113"/>
      <c r="O368" s="113"/>
      <c r="P368" s="113"/>
      <c r="Q368" s="113"/>
      <c r="R368" s="123"/>
      <c r="S368" s="123"/>
      <c r="T368" s="123"/>
      <c r="U368" s="123"/>
      <c r="V368" s="123"/>
      <c r="W368" s="123"/>
      <c r="X368" s="123"/>
      <c r="Y368" s="123"/>
      <c r="Z368" s="123"/>
      <c r="AA368" s="123"/>
      <c r="AB368" s="149"/>
      <c r="AC368" s="123"/>
      <c r="AD368" s="123"/>
      <c r="AE368" s="123"/>
      <c r="AF368" s="123"/>
      <c r="AG368" s="123"/>
      <c r="AH368" s="123"/>
      <c r="AI368" s="123"/>
      <c r="AJ368" s="123"/>
      <c r="AK368" s="123"/>
    </row>
    <row r="369" spans="1:37" s="39" customFormat="1" x14ac:dyDescent="0.25">
      <c r="A369" s="113"/>
      <c r="B369" s="114"/>
      <c r="C369" s="114"/>
      <c r="D369" s="150"/>
      <c r="E369" s="150"/>
      <c r="F369" s="150"/>
      <c r="G369" s="123"/>
      <c r="H369" s="166"/>
      <c r="I369" s="166"/>
      <c r="J369" s="166"/>
      <c r="K369" s="123"/>
      <c r="L369" s="113"/>
      <c r="M369" s="113"/>
      <c r="N369" s="113"/>
      <c r="O369" s="113"/>
      <c r="P369" s="113"/>
      <c r="Q369" s="113"/>
      <c r="R369" s="123"/>
      <c r="S369" s="123"/>
      <c r="T369" s="123"/>
      <c r="U369" s="123"/>
      <c r="V369" s="123"/>
      <c r="W369" s="123"/>
      <c r="X369" s="123"/>
      <c r="Y369" s="123"/>
      <c r="Z369" s="123"/>
      <c r="AA369" s="123"/>
      <c r="AB369" s="149"/>
      <c r="AC369" s="123"/>
      <c r="AD369" s="123"/>
      <c r="AE369" s="123"/>
      <c r="AF369" s="123"/>
      <c r="AG369" s="123"/>
      <c r="AH369" s="123"/>
      <c r="AI369" s="123"/>
      <c r="AJ369" s="123"/>
      <c r="AK369" s="123"/>
    </row>
    <row r="370" spans="1:37" s="39" customFormat="1" x14ac:dyDescent="0.25">
      <c r="A370" s="113"/>
      <c r="B370" s="114"/>
      <c r="C370" s="114"/>
      <c r="D370" s="150"/>
      <c r="E370" s="150"/>
      <c r="F370" s="150"/>
      <c r="G370" s="123"/>
      <c r="H370" s="166"/>
      <c r="I370" s="166"/>
      <c r="J370" s="166"/>
      <c r="K370" s="123"/>
      <c r="L370" s="113"/>
      <c r="M370" s="113"/>
      <c r="N370" s="113"/>
      <c r="O370" s="113"/>
      <c r="P370" s="113"/>
      <c r="Q370" s="113"/>
      <c r="R370" s="123"/>
      <c r="S370" s="123"/>
      <c r="T370" s="123"/>
      <c r="U370" s="123"/>
      <c r="V370" s="123"/>
      <c r="W370" s="123"/>
      <c r="X370" s="123"/>
      <c r="Y370" s="123"/>
      <c r="Z370" s="123"/>
      <c r="AA370" s="123"/>
      <c r="AB370" s="149"/>
      <c r="AC370" s="123"/>
      <c r="AD370" s="123"/>
      <c r="AE370" s="123"/>
      <c r="AF370" s="123"/>
      <c r="AG370" s="123"/>
      <c r="AH370" s="123"/>
      <c r="AI370" s="123"/>
      <c r="AJ370" s="123"/>
      <c r="AK370" s="123"/>
    </row>
    <row r="371" spans="1:37" s="39" customFormat="1" x14ac:dyDescent="0.25">
      <c r="A371" s="113"/>
      <c r="B371" s="114"/>
      <c r="C371" s="114"/>
      <c r="D371" s="150"/>
      <c r="E371" s="150"/>
      <c r="F371" s="150"/>
      <c r="G371" s="123"/>
      <c r="H371" s="166"/>
      <c r="I371" s="166"/>
      <c r="J371" s="166"/>
      <c r="K371" s="123"/>
      <c r="L371" s="113"/>
      <c r="M371" s="113"/>
      <c r="N371" s="113"/>
      <c r="O371" s="113"/>
      <c r="P371" s="113"/>
      <c r="Q371" s="113"/>
      <c r="R371" s="123"/>
      <c r="S371" s="123"/>
      <c r="T371" s="123"/>
      <c r="U371" s="123"/>
      <c r="V371" s="123"/>
      <c r="W371" s="123"/>
      <c r="X371" s="123"/>
      <c r="Y371" s="123"/>
      <c r="Z371" s="123"/>
      <c r="AA371" s="123"/>
      <c r="AB371" s="149"/>
      <c r="AC371" s="123"/>
      <c r="AD371" s="123"/>
      <c r="AE371" s="123"/>
      <c r="AF371" s="123"/>
      <c r="AG371" s="123"/>
      <c r="AH371" s="123"/>
      <c r="AI371" s="123"/>
      <c r="AJ371" s="123"/>
      <c r="AK371" s="123"/>
    </row>
    <row r="372" spans="1:37" s="39" customFormat="1" x14ac:dyDescent="0.25">
      <c r="A372" s="113"/>
      <c r="B372" s="114"/>
      <c r="C372" s="114"/>
      <c r="D372" s="150"/>
      <c r="E372" s="150"/>
      <c r="F372" s="150"/>
      <c r="G372" s="123"/>
      <c r="H372" s="166"/>
      <c r="I372" s="166"/>
      <c r="J372" s="166"/>
      <c r="K372" s="123"/>
      <c r="L372" s="113"/>
      <c r="M372" s="113"/>
      <c r="N372" s="113"/>
      <c r="O372" s="113"/>
      <c r="P372" s="113"/>
      <c r="Q372" s="113"/>
      <c r="R372" s="123"/>
      <c r="S372" s="123"/>
      <c r="T372" s="123"/>
      <c r="U372" s="123"/>
      <c r="V372" s="123"/>
      <c r="W372" s="123"/>
      <c r="X372" s="123"/>
      <c r="Y372" s="123"/>
      <c r="Z372" s="123"/>
      <c r="AA372" s="123"/>
      <c r="AB372" s="149"/>
      <c r="AC372" s="123"/>
      <c r="AD372" s="123"/>
      <c r="AE372" s="123"/>
      <c r="AF372" s="123"/>
      <c r="AG372" s="123"/>
      <c r="AH372" s="123"/>
      <c r="AI372" s="123"/>
      <c r="AJ372" s="123"/>
      <c r="AK372" s="123"/>
    </row>
    <row r="373" spans="1:37" s="39" customFormat="1" x14ac:dyDescent="0.25">
      <c r="A373" s="113"/>
      <c r="B373" s="114"/>
      <c r="C373" s="114"/>
      <c r="D373" s="150"/>
      <c r="E373" s="150"/>
      <c r="F373" s="150"/>
      <c r="G373" s="123"/>
      <c r="H373" s="166"/>
      <c r="I373" s="166"/>
      <c r="J373" s="166"/>
      <c r="K373" s="123"/>
      <c r="L373" s="113"/>
      <c r="M373" s="113"/>
      <c r="N373" s="113"/>
      <c r="O373" s="113"/>
      <c r="P373" s="113"/>
      <c r="Q373" s="113"/>
      <c r="R373" s="123"/>
      <c r="S373" s="123"/>
      <c r="T373" s="123"/>
      <c r="U373" s="123"/>
      <c r="V373" s="123"/>
      <c r="W373" s="123"/>
      <c r="X373" s="123"/>
      <c r="Y373" s="123"/>
      <c r="Z373" s="123"/>
      <c r="AA373" s="123"/>
      <c r="AB373" s="149"/>
      <c r="AC373" s="123"/>
      <c r="AD373" s="123"/>
      <c r="AE373" s="123"/>
      <c r="AF373" s="123"/>
      <c r="AG373" s="123"/>
      <c r="AH373" s="123"/>
      <c r="AI373" s="123"/>
      <c r="AJ373" s="123"/>
      <c r="AK373" s="123"/>
    </row>
    <row r="374" spans="1:37" s="39" customFormat="1" x14ac:dyDescent="0.25">
      <c r="A374" s="113"/>
      <c r="B374" s="114"/>
      <c r="C374" s="114"/>
      <c r="D374" s="150"/>
      <c r="E374" s="150"/>
      <c r="F374" s="150"/>
      <c r="G374" s="123"/>
      <c r="H374" s="166"/>
      <c r="I374" s="166"/>
      <c r="J374" s="166"/>
      <c r="K374" s="123"/>
      <c r="L374" s="113"/>
      <c r="M374" s="113"/>
      <c r="N374" s="113"/>
      <c r="O374" s="113"/>
      <c r="P374" s="113"/>
      <c r="Q374" s="113"/>
      <c r="R374" s="123"/>
      <c r="S374" s="123"/>
      <c r="T374" s="123"/>
      <c r="U374" s="123"/>
      <c r="V374" s="123"/>
      <c r="W374" s="123"/>
      <c r="X374" s="123"/>
      <c r="Y374" s="123"/>
      <c r="Z374" s="123"/>
      <c r="AA374" s="123"/>
      <c r="AB374" s="149"/>
      <c r="AC374" s="123"/>
      <c r="AD374" s="123"/>
      <c r="AE374" s="123"/>
      <c r="AF374" s="123"/>
      <c r="AG374" s="123"/>
      <c r="AH374" s="123"/>
      <c r="AI374" s="123"/>
      <c r="AJ374" s="123"/>
      <c r="AK374" s="123"/>
    </row>
    <row r="375" spans="1:37" s="39" customFormat="1" x14ac:dyDescent="0.25">
      <c r="A375" s="113"/>
      <c r="B375" s="114"/>
      <c r="C375" s="114"/>
      <c r="D375" s="150"/>
      <c r="E375" s="150"/>
      <c r="F375" s="150"/>
      <c r="G375" s="123"/>
      <c r="H375" s="166"/>
      <c r="I375" s="166"/>
      <c r="J375" s="166"/>
      <c r="K375" s="123"/>
      <c r="L375" s="113"/>
      <c r="M375" s="113"/>
      <c r="N375" s="113"/>
      <c r="O375" s="113"/>
      <c r="P375" s="113"/>
      <c r="Q375" s="113"/>
      <c r="R375" s="123"/>
      <c r="S375" s="123"/>
      <c r="T375" s="123"/>
      <c r="U375" s="123"/>
      <c r="V375" s="123"/>
      <c r="W375" s="123"/>
      <c r="X375" s="123"/>
      <c r="Y375" s="123"/>
      <c r="Z375" s="123"/>
      <c r="AA375" s="123"/>
      <c r="AB375" s="149"/>
      <c r="AC375" s="123"/>
      <c r="AD375" s="123"/>
      <c r="AE375" s="123"/>
      <c r="AF375" s="123"/>
      <c r="AG375" s="123"/>
      <c r="AH375" s="123"/>
      <c r="AI375" s="123"/>
      <c r="AJ375" s="123"/>
      <c r="AK375" s="123"/>
    </row>
    <row r="376" spans="1:37" s="39" customFormat="1" x14ac:dyDescent="0.25">
      <c r="A376" s="113"/>
      <c r="B376" s="114"/>
      <c r="C376" s="114"/>
      <c r="D376" s="150"/>
      <c r="E376" s="150"/>
      <c r="F376" s="150"/>
      <c r="G376" s="123"/>
      <c r="H376" s="166"/>
      <c r="I376" s="166"/>
      <c r="J376" s="166"/>
      <c r="K376" s="123"/>
      <c r="L376" s="113"/>
      <c r="M376" s="113"/>
      <c r="N376" s="113"/>
      <c r="O376" s="113"/>
      <c r="P376" s="113"/>
      <c r="Q376" s="113"/>
      <c r="R376" s="123"/>
      <c r="S376" s="123"/>
      <c r="T376" s="123"/>
      <c r="U376" s="123"/>
      <c r="V376" s="123"/>
      <c r="W376" s="123"/>
      <c r="X376" s="123"/>
      <c r="Y376" s="123"/>
      <c r="Z376" s="123"/>
      <c r="AA376" s="123"/>
      <c r="AB376" s="149"/>
      <c r="AC376" s="123"/>
      <c r="AD376" s="123"/>
      <c r="AE376" s="123"/>
      <c r="AF376" s="123"/>
      <c r="AG376" s="123"/>
      <c r="AH376" s="123"/>
      <c r="AI376" s="123"/>
      <c r="AJ376" s="123"/>
      <c r="AK376" s="123"/>
    </row>
    <row r="377" spans="1:37" s="39" customFormat="1" x14ac:dyDescent="0.25">
      <c r="A377" s="113"/>
      <c r="B377" s="114"/>
      <c r="C377" s="114"/>
      <c r="D377" s="150"/>
      <c r="E377" s="150"/>
      <c r="F377" s="150"/>
      <c r="G377" s="123"/>
      <c r="H377" s="166"/>
      <c r="I377" s="166"/>
      <c r="J377" s="166"/>
      <c r="K377" s="123"/>
      <c r="L377" s="113"/>
      <c r="M377" s="113"/>
      <c r="N377" s="113"/>
      <c r="O377" s="113"/>
      <c r="P377" s="113"/>
      <c r="Q377" s="113"/>
      <c r="R377" s="123"/>
      <c r="S377" s="123"/>
      <c r="T377" s="123"/>
      <c r="U377" s="123"/>
      <c r="V377" s="123"/>
      <c r="W377" s="123"/>
      <c r="X377" s="123"/>
      <c r="Y377" s="123"/>
      <c r="Z377" s="123"/>
      <c r="AA377" s="123"/>
      <c r="AB377" s="149"/>
      <c r="AC377" s="123"/>
      <c r="AD377" s="123"/>
      <c r="AE377" s="123"/>
      <c r="AF377" s="123"/>
      <c r="AG377" s="123"/>
      <c r="AH377" s="123"/>
      <c r="AI377" s="123"/>
      <c r="AJ377" s="123"/>
      <c r="AK377" s="123"/>
    </row>
    <row r="378" spans="1:37" s="39" customFormat="1" x14ac:dyDescent="0.25">
      <c r="A378" s="113"/>
      <c r="B378" s="114"/>
      <c r="C378" s="114"/>
      <c r="D378" s="150"/>
      <c r="E378" s="150"/>
      <c r="F378" s="150"/>
      <c r="G378" s="123"/>
      <c r="H378" s="166"/>
      <c r="I378" s="166"/>
      <c r="J378" s="166"/>
      <c r="K378" s="123"/>
      <c r="L378" s="113"/>
      <c r="M378" s="113"/>
      <c r="N378" s="113"/>
      <c r="O378" s="113"/>
      <c r="P378" s="113"/>
      <c r="Q378" s="113"/>
      <c r="R378" s="123"/>
      <c r="S378" s="123"/>
      <c r="T378" s="123"/>
      <c r="U378" s="123"/>
      <c r="V378" s="123"/>
      <c r="W378" s="123"/>
      <c r="X378" s="123"/>
      <c r="Y378" s="123"/>
      <c r="Z378" s="123"/>
      <c r="AA378" s="123"/>
      <c r="AB378" s="149"/>
      <c r="AC378" s="123"/>
      <c r="AD378" s="123"/>
      <c r="AE378" s="123"/>
      <c r="AF378" s="123"/>
      <c r="AG378" s="123"/>
      <c r="AH378" s="123"/>
      <c r="AI378" s="123"/>
      <c r="AJ378" s="123"/>
      <c r="AK378" s="123"/>
    </row>
    <row r="379" spans="1:37" s="39" customFormat="1" x14ac:dyDescent="0.25">
      <c r="A379" s="113"/>
      <c r="B379" s="114"/>
      <c r="C379" s="114"/>
      <c r="D379" s="150"/>
      <c r="E379" s="150"/>
      <c r="F379" s="150"/>
      <c r="G379" s="123"/>
      <c r="H379" s="166"/>
      <c r="I379" s="166"/>
      <c r="J379" s="166"/>
      <c r="K379" s="123"/>
      <c r="L379" s="113"/>
      <c r="M379" s="113"/>
      <c r="N379" s="113"/>
      <c r="O379" s="113"/>
      <c r="P379" s="113"/>
      <c r="Q379" s="113"/>
      <c r="R379" s="123"/>
      <c r="S379" s="123"/>
      <c r="T379" s="123"/>
      <c r="U379" s="123"/>
      <c r="V379" s="123"/>
      <c r="W379" s="123"/>
      <c r="X379" s="123"/>
      <c r="Y379" s="123"/>
      <c r="Z379" s="123"/>
      <c r="AA379" s="123"/>
      <c r="AB379" s="149"/>
      <c r="AC379" s="123"/>
      <c r="AD379" s="123"/>
      <c r="AE379" s="123"/>
      <c r="AF379" s="123"/>
      <c r="AG379" s="123"/>
      <c r="AH379" s="123"/>
      <c r="AI379" s="123"/>
      <c r="AJ379" s="123"/>
      <c r="AK379" s="123"/>
    </row>
    <row r="380" spans="1:37" s="39" customFormat="1" x14ac:dyDescent="0.25">
      <c r="A380" s="113"/>
      <c r="B380" s="114"/>
      <c r="C380" s="114"/>
      <c r="D380" s="150"/>
      <c r="E380" s="150"/>
      <c r="F380" s="150"/>
      <c r="G380" s="123"/>
      <c r="H380" s="166"/>
      <c r="I380" s="166"/>
      <c r="J380" s="166"/>
      <c r="K380" s="123"/>
      <c r="L380" s="113"/>
      <c r="M380" s="113"/>
      <c r="N380" s="113"/>
      <c r="O380" s="113"/>
      <c r="P380" s="113"/>
      <c r="Q380" s="113"/>
      <c r="R380" s="123"/>
      <c r="S380" s="123"/>
      <c r="T380" s="123"/>
      <c r="U380" s="123"/>
      <c r="V380" s="123"/>
      <c r="W380" s="123"/>
      <c r="X380" s="123"/>
      <c r="Y380" s="123"/>
      <c r="Z380" s="123"/>
      <c r="AA380" s="123"/>
      <c r="AB380" s="149"/>
      <c r="AC380" s="123"/>
      <c r="AD380" s="123"/>
      <c r="AE380" s="123"/>
      <c r="AF380" s="123"/>
      <c r="AG380" s="123"/>
      <c r="AH380" s="123"/>
      <c r="AI380" s="123"/>
      <c r="AJ380" s="123"/>
      <c r="AK380" s="123"/>
    </row>
    <row r="381" spans="1:37" s="39" customFormat="1" x14ac:dyDescent="0.25">
      <c r="A381" s="113"/>
      <c r="B381" s="114"/>
      <c r="C381" s="114"/>
      <c r="D381" s="150"/>
      <c r="E381" s="150"/>
      <c r="F381" s="150"/>
      <c r="G381" s="123"/>
      <c r="H381" s="166"/>
      <c r="I381" s="166"/>
      <c r="J381" s="166"/>
      <c r="K381" s="123"/>
      <c r="L381" s="113"/>
      <c r="M381" s="113"/>
      <c r="N381" s="113"/>
      <c r="O381" s="113"/>
      <c r="P381" s="113"/>
      <c r="Q381" s="11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149"/>
      <c r="AC381" s="123"/>
      <c r="AD381" s="123"/>
      <c r="AE381" s="123"/>
      <c r="AF381" s="123"/>
      <c r="AG381" s="123"/>
      <c r="AH381" s="123"/>
      <c r="AI381" s="123"/>
      <c r="AJ381" s="123"/>
      <c r="AK381" s="123"/>
    </row>
    <row r="382" spans="1:37" s="39" customFormat="1" x14ac:dyDescent="0.25">
      <c r="A382" s="113"/>
      <c r="B382" s="114"/>
      <c r="C382" s="114"/>
      <c r="D382" s="150"/>
      <c r="E382" s="150"/>
      <c r="F382" s="150"/>
      <c r="G382" s="123"/>
      <c r="H382" s="166"/>
      <c r="I382" s="166"/>
      <c r="J382" s="166"/>
      <c r="K382" s="123"/>
      <c r="L382" s="113"/>
      <c r="M382" s="113"/>
      <c r="N382" s="113"/>
      <c r="O382" s="113"/>
      <c r="P382" s="113"/>
      <c r="Q382" s="11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149"/>
      <c r="AC382" s="123"/>
      <c r="AD382" s="123"/>
      <c r="AE382" s="123"/>
      <c r="AF382" s="123"/>
      <c r="AG382" s="123"/>
      <c r="AH382" s="123"/>
      <c r="AI382" s="123"/>
      <c r="AJ382" s="123"/>
      <c r="AK382" s="123"/>
    </row>
    <row r="383" spans="1:37" s="39" customFormat="1" x14ac:dyDescent="0.25">
      <c r="A383" s="113"/>
      <c r="B383" s="114"/>
      <c r="C383" s="114"/>
      <c r="D383" s="150"/>
      <c r="E383" s="150"/>
      <c r="F383" s="150"/>
      <c r="G383" s="123"/>
      <c r="H383" s="166"/>
      <c r="I383" s="166"/>
      <c r="J383" s="166"/>
      <c r="K383" s="123"/>
      <c r="L383" s="113"/>
      <c r="M383" s="113"/>
      <c r="N383" s="113"/>
      <c r="O383" s="113"/>
      <c r="P383" s="113"/>
      <c r="Q383" s="113"/>
      <c r="R383" s="123"/>
      <c r="S383" s="123"/>
      <c r="T383" s="123"/>
      <c r="U383" s="123"/>
      <c r="V383" s="123"/>
      <c r="W383" s="123"/>
      <c r="X383" s="123"/>
      <c r="Y383" s="123"/>
      <c r="Z383" s="123"/>
      <c r="AA383" s="123"/>
      <c r="AB383" s="149"/>
      <c r="AC383" s="123"/>
      <c r="AD383" s="123"/>
      <c r="AE383" s="123"/>
      <c r="AF383" s="123"/>
      <c r="AG383" s="123"/>
      <c r="AH383" s="123"/>
      <c r="AI383" s="123"/>
      <c r="AJ383" s="123"/>
      <c r="AK383" s="123"/>
    </row>
    <row r="384" spans="1:37" s="39" customFormat="1" x14ac:dyDescent="0.25">
      <c r="A384" s="113"/>
      <c r="B384" s="114"/>
      <c r="C384" s="114"/>
      <c r="D384" s="150"/>
      <c r="E384" s="150"/>
      <c r="F384" s="150"/>
      <c r="G384" s="123"/>
      <c r="H384" s="166"/>
      <c r="I384" s="166"/>
      <c r="J384" s="166"/>
      <c r="K384" s="123"/>
      <c r="L384" s="113"/>
      <c r="M384" s="113"/>
      <c r="N384" s="113"/>
      <c r="O384" s="113"/>
      <c r="P384" s="113"/>
      <c r="Q384" s="11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3"/>
      <c r="AB384" s="149"/>
      <c r="AC384" s="123"/>
      <c r="AD384" s="123"/>
      <c r="AE384" s="123"/>
      <c r="AF384" s="123"/>
      <c r="AG384" s="123"/>
      <c r="AH384" s="123"/>
      <c r="AI384" s="123"/>
      <c r="AJ384" s="123"/>
      <c r="AK384" s="123"/>
    </row>
    <row r="385" spans="1:37" s="39" customFormat="1" x14ac:dyDescent="0.25">
      <c r="A385" s="113"/>
      <c r="B385" s="114"/>
      <c r="C385" s="114"/>
      <c r="D385" s="150"/>
      <c r="E385" s="150"/>
      <c r="F385" s="150"/>
      <c r="G385" s="123"/>
      <c r="H385" s="166"/>
      <c r="I385" s="166"/>
      <c r="J385" s="166"/>
      <c r="K385" s="123"/>
      <c r="L385" s="113"/>
      <c r="M385" s="113"/>
      <c r="N385" s="113"/>
      <c r="O385" s="113"/>
      <c r="P385" s="113"/>
      <c r="Q385" s="113"/>
      <c r="R385" s="123"/>
      <c r="S385" s="123"/>
      <c r="T385" s="123"/>
      <c r="U385" s="123"/>
      <c r="V385" s="123"/>
      <c r="W385" s="123"/>
      <c r="X385" s="123"/>
      <c r="Y385" s="123"/>
      <c r="Z385" s="123"/>
      <c r="AA385" s="123"/>
      <c r="AB385" s="149"/>
      <c r="AC385" s="123"/>
      <c r="AD385" s="123"/>
      <c r="AE385" s="123"/>
      <c r="AF385" s="123"/>
      <c r="AG385" s="123"/>
      <c r="AH385" s="123"/>
      <c r="AI385" s="123"/>
      <c r="AJ385" s="123"/>
      <c r="AK385" s="123"/>
    </row>
    <row r="386" spans="1:37" s="39" customFormat="1" x14ac:dyDescent="0.25">
      <c r="A386" s="113"/>
      <c r="B386" s="114"/>
      <c r="C386" s="114"/>
      <c r="D386" s="150"/>
      <c r="E386" s="150"/>
      <c r="F386" s="150"/>
      <c r="G386" s="123"/>
      <c r="H386" s="166"/>
      <c r="I386" s="166"/>
      <c r="J386" s="166"/>
      <c r="K386" s="123"/>
      <c r="L386" s="113"/>
      <c r="M386" s="113"/>
      <c r="N386" s="113"/>
      <c r="O386" s="113"/>
      <c r="P386" s="113"/>
      <c r="Q386" s="113"/>
      <c r="R386" s="123"/>
      <c r="S386" s="123"/>
      <c r="T386" s="123"/>
      <c r="U386" s="123"/>
      <c r="V386" s="123"/>
      <c r="W386" s="123"/>
      <c r="X386" s="123"/>
      <c r="Y386" s="123"/>
      <c r="Z386" s="123"/>
      <c r="AA386" s="123"/>
      <c r="AB386" s="149"/>
      <c r="AC386" s="123"/>
      <c r="AD386" s="123"/>
      <c r="AE386" s="123"/>
      <c r="AF386" s="123"/>
      <c r="AG386" s="123"/>
      <c r="AH386" s="123"/>
      <c r="AI386" s="123"/>
      <c r="AJ386" s="123"/>
      <c r="AK386" s="123"/>
    </row>
    <row r="387" spans="1:37" s="39" customFormat="1" x14ac:dyDescent="0.25">
      <c r="A387" s="113"/>
      <c r="B387" s="114"/>
      <c r="C387" s="114"/>
      <c r="D387" s="150"/>
      <c r="E387" s="150"/>
      <c r="F387" s="150"/>
      <c r="G387" s="123"/>
      <c r="H387" s="166"/>
      <c r="I387" s="166"/>
      <c r="J387" s="166"/>
      <c r="K387" s="123"/>
      <c r="L387" s="113"/>
      <c r="M387" s="113"/>
      <c r="N387" s="113"/>
      <c r="O387" s="113"/>
      <c r="P387" s="113"/>
      <c r="Q387" s="113"/>
      <c r="R387" s="123"/>
      <c r="S387" s="123"/>
      <c r="T387" s="123"/>
      <c r="U387" s="123"/>
      <c r="V387" s="123"/>
      <c r="W387" s="123"/>
      <c r="X387" s="123"/>
      <c r="Y387" s="123"/>
      <c r="Z387" s="123"/>
      <c r="AA387" s="123"/>
      <c r="AB387" s="149"/>
      <c r="AC387" s="123"/>
      <c r="AD387" s="123"/>
      <c r="AE387" s="123"/>
      <c r="AF387" s="123"/>
      <c r="AG387" s="123"/>
      <c r="AH387" s="123"/>
      <c r="AI387" s="123"/>
      <c r="AJ387" s="123"/>
      <c r="AK387" s="123"/>
    </row>
    <row r="388" spans="1:37" s="39" customFormat="1" x14ac:dyDescent="0.25">
      <c r="A388" s="113"/>
      <c r="B388" s="114"/>
      <c r="C388" s="114"/>
      <c r="D388" s="150"/>
      <c r="E388" s="150"/>
      <c r="F388" s="150"/>
      <c r="G388" s="123"/>
      <c r="H388" s="166"/>
      <c r="I388" s="166"/>
      <c r="J388" s="166"/>
      <c r="K388" s="123"/>
      <c r="L388" s="113"/>
      <c r="M388" s="113"/>
      <c r="N388" s="113"/>
      <c r="O388" s="113"/>
      <c r="P388" s="113"/>
      <c r="Q388" s="113"/>
      <c r="R388" s="123"/>
      <c r="S388" s="123"/>
      <c r="T388" s="123"/>
      <c r="U388" s="123"/>
      <c r="V388" s="123"/>
      <c r="W388" s="123"/>
      <c r="X388" s="123"/>
      <c r="Y388" s="123"/>
      <c r="Z388" s="123"/>
      <c r="AA388" s="123"/>
      <c r="AB388" s="149"/>
      <c r="AC388" s="123"/>
      <c r="AD388" s="123"/>
      <c r="AE388" s="123"/>
      <c r="AF388" s="123"/>
      <c r="AG388" s="123"/>
      <c r="AH388" s="123"/>
      <c r="AI388" s="123"/>
      <c r="AJ388" s="123"/>
      <c r="AK388" s="123"/>
    </row>
    <row r="389" spans="1:37" s="39" customFormat="1" x14ac:dyDescent="0.25">
      <c r="A389" s="113"/>
      <c r="B389" s="114"/>
      <c r="C389" s="114"/>
      <c r="D389" s="150"/>
      <c r="E389" s="150"/>
      <c r="F389" s="150"/>
      <c r="G389" s="123"/>
      <c r="H389" s="166"/>
      <c r="I389" s="166"/>
      <c r="J389" s="166"/>
      <c r="K389" s="123"/>
      <c r="L389" s="113"/>
      <c r="M389" s="113"/>
      <c r="N389" s="113"/>
      <c r="O389" s="113"/>
      <c r="P389" s="113"/>
      <c r="Q389" s="113"/>
      <c r="R389" s="123"/>
      <c r="S389" s="123"/>
      <c r="T389" s="123"/>
      <c r="U389" s="123"/>
      <c r="V389" s="123"/>
      <c r="W389" s="123"/>
      <c r="X389" s="123"/>
      <c r="Y389" s="123"/>
      <c r="Z389" s="123"/>
      <c r="AA389" s="123"/>
      <c r="AB389" s="149"/>
      <c r="AC389" s="123"/>
      <c r="AD389" s="123"/>
      <c r="AE389" s="123"/>
      <c r="AF389" s="123"/>
      <c r="AG389" s="123"/>
      <c r="AH389" s="123"/>
      <c r="AI389" s="123"/>
      <c r="AJ389" s="123"/>
      <c r="AK389" s="123"/>
    </row>
    <row r="390" spans="1:37" s="39" customFormat="1" x14ac:dyDescent="0.25">
      <c r="A390" s="113"/>
      <c r="B390" s="114"/>
      <c r="C390" s="114"/>
      <c r="D390" s="150"/>
      <c r="E390" s="150"/>
      <c r="F390" s="150"/>
      <c r="G390" s="123"/>
      <c r="H390" s="166"/>
      <c r="I390" s="166"/>
      <c r="J390" s="166"/>
      <c r="K390" s="123"/>
      <c r="L390" s="113"/>
      <c r="M390" s="113"/>
      <c r="N390" s="113"/>
      <c r="O390" s="113"/>
      <c r="P390" s="113"/>
      <c r="Q390" s="113"/>
      <c r="R390" s="123"/>
      <c r="S390" s="123"/>
      <c r="T390" s="123"/>
      <c r="U390" s="123"/>
      <c r="V390" s="123"/>
      <c r="W390" s="123"/>
      <c r="X390" s="123"/>
      <c r="Y390" s="123"/>
      <c r="Z390" s="123"/>
      <c r="AA390" s="123"/>
      <c r="AB390" s="149"/>
      <c r="AC390" s="123"/>
      <c r="AD390" s="123"/>
      <c r="AE390" s="123"/>
      <c r="AF390" s="123"/>
      <c r="AG390" s="123"/>
      <c r="AH390" s="123"/>
      <c r="AI390" s="123"/>
      <c r="AJ390" s="123"/>
      <c r="AK390" s="123"/>
    </row>
    <row r="391" spans="1:37" s="39" customFormat="1" x14ac:dyDescent="0.25">
      <c r="A391" s="113"/>
      <c r="B391" s="114"/>
      <c r="C391" s="114"/>
      <c r="D391" s="150"/>
      <c r="E391" s="150"/>
      <c r="F391" s="150"/>
      <c r="G391" s="123"/>
      <c r="H391" s="166"/>
      <c r="I391" s="166"/>
      <c r="J391" s="166"/>
      <c r="K391" s="123"/>
      <c r="L391" s="113"/>
      <c r="M391" s="113"/>
      <c r="N391" s="113"/>
      <c r="O391" s="113"/>
      <c r="P391" s="113"/>
      <c r="Q391" s="113"/>
      <c r="R391" s="123"/>
      <c r="S391" s="123"/>
      <c r="T391" s="123"/>
      <c r="U391" s="123"/>
      <c r="V391" s="123"/>
      <c r="W391" s="123"/>
      <c r="X391" s="123"/>
      <c r="Y391" s="123"/>
      <c r="Z391" s="123"/>
      <c r="AA391" s="123"/>
      <c r="AB391" s="149"/>
      <c r="AC391" s="123"/>
      <c r="AD391" s="123"/>
      <c r="AE391" s="123"/>
      <c r="AF391" s="123"/>
      <c r="AG391" s="123"/>
      <c r="AH391" s="123"/>
      <c r="AI391" s="123"/>
      <c r="AJ391" s="123"/>
      <c r="AK391" s="123"/>
    </row>
    <row r="392" spans="1:37" s="39" customFormat="1" x14ac:dyDescent="0.25">
      <c r="A392" s="113"/>
      <c r="B392" s="114"/>
      <c r="C392" s="114"/>
      <c r="D392" s="150"/>
      <c r="E392" s="150"/>
      <c r="F392" s="150"/>
      <c r="G392" s="123"/>
      <c r="H392" s="166"/>
      <c r="I392" s="166"/>
      <c r="J392" s="166"/>
      <c r="K392" s="123"/>
      <c r="L392" s="113"/>
      <c r="M392" s="113"/>
      <c r="N392" s="113"/>
      <c r="O392" s="113"/>
      <c r="P392" s="113"/>
      <c r="Q392" s="113"/>
      <c r="R392" s="123"/>
      <c r="S392" s="123"/>
      <c r="T392" s="123"/>
      <c r="U392" s="123"/>
      <c r="V392" s="123"/>
      <c r="W392" s="123"/>
      <c r="X392" s="123"/>
      <c r="Y392" s="123"/>
      <c r="Z392" s="123"/>
      <c r="AA392" s="123"/>
      <c r="AB392" s="149"/>
      <c r="AC392" s="123"/>
      <c r="AD392" s="123"/>
      <c r="AE392" s="123"/>
      <c r="AF392" s="123"/>
      <c r="AG392" s="123"/>
      <c r="AH392" s="123"/>
      <c r="AI392" s="123"/>
      <c r="AJ392" s="123"/>
      <c r="AK392" s="123"/>
    </row>
    <row r="393" spans="1:37" s="39" customFormat="1" x14ac:dyDescent="0.25">
      <c r="A393" s="113"/>
      <c r="B393" s="114"/>
      <c r="C393" s="114"/>
      <c r="D393" s="150"/>
      <c r="E393" s="150"/>
      <c r="F393" s="150"/>
      <c r="G393" s="123"/>
      <c r="H393" s="166"/>
      <c r="I393" s="166"/>
      <c r="J393" s="166"/>
      <c r="K393" s="123"/>
      <c r="L393" s="113"/>
      <c r="M393" s="113"/>
      <c r="N393" s="113"/>
      <c r="O393" s="113"/>
      <c r="P393" s="113"/>
      <c r="Q393" s="113"/>
      <c r="R393" s="123"/>
      <c r="S393" s="123"/>
      <c r="T393" s="123"/>
      <c r="U393" s="123"/>
      <c r="V393" s="123"/>
      <c r="W393" s="123"/>
      <c r="X393" s="123"/>
      <c r="Y393" s="123"/>
      <c r="Z393" s="123"/>
      <c r="AA393" s="123"/>
      <c r="AB393" s="149"/>
      <c r="AC393" s="123"/>
      <c r="AD393" s="123"/>
      <c r="AE393" s="123"/>
      <c r="AF393" s="123"/>
      <c r="AG393" s="123"/>
      <c r="AH393" s="123"/>
      <c r="AI393" s="123"/>
      <c r="AJ393" s="123"/>
      <c r="AK393" s="123"/>
    </row>
    <row r="394" spans="1:37" s="39" customFormat="1" x14ac:dyDescent="0.25">
      <c r="A394" s="113"/>
      <c r="B394" s="114"/>
      <c r="C394" s="114"/>
      <c r="D394" s="150"/>
      <c r="E394" s="150"/>
      <c r="F394" s="150"/>
      <c r="G394" s="123"/>
      <c r="H394" s="166"/>
      <c r="I394" s="166"/>
      <c r="J394" s="166"/>
      <c r="K394" s="123"/>
      <c r="L394" s="113"/>
      <c r="M394" s="113"/>
      <c r="N394" s="113"/>
      <c r="O394" s="113"/>
      <c r="P394" s="113"/>
      <c r="Q394" s="113"/>
      <c r="R394" s="123"/>
      <c r="S394" s="123"/>
      <c r="T394" s="123"/>
      <c r="U394" s="123"/>
      <c r="V394" s="123"/>
      <c r="W394" s="123"/>
      <c r="X394" s="123"/>
      <c r="Y394" s="123"/>
      <c r="Z394" s="123"/>
      <c r="AA394" s="123"/>
      <c r="AB394" s="149"/>
      <c r="AC394" s="123"/>
      <c r="AD394" s="123"/>
      <c r="AE394" s="123"/>
      <c r="AF394" s="123"/>
      <c r="AG394" s="123"/>
      <c r="AH394" s="123"/>
      <c r="AI394" s="123"/>
      <c r="AJ394" s="123"/>
      <c r="AK394" s="123"/>
    </row>
    <row r="395" spans="1:37" s="39" customFormat="1" x14ac:dyDescent="0.25">
      <c r="A395" s="113"/>
      <c r="B395" s="114"/>
      <c r="C395" s="114"/>
      <c r="D395" s="150"/>
      <c r="E395" s="150"/>
      <c r="F395" s="150"/>
      <c r="G395" s="123"/>
      <c r="H395" s="166"/>
      <c r="I395" s="166"/>
      <c r="J395" s="166"/>
      <c r="K395" s="123"/>
      <c r="L395" s="113"/>
      <c r="M395" s="113"/>
      <c r="N395" s="113"/>
      <c r="O395" s="113"/>
      <c r="P395" s="113"/>
      <c r="Q395" s="113"/>
      <c r="R395" s="123"/>
      <c r="S395" s="123"/>
      <c r="T395" s="123"/>
      <c r="U395" s="123"/>
      <c r="V395" s="123"/>
      <c r="W395" s="123"/>
      <c r="X395" s="123"/>
      <c r="Y395" s="123"/>
      <c r="Z395" s="123"/>
      <c r="AA395" s="123"/>
      <c r="AB395" s="149"/>
      <c r="AC395" s="123"/>
      <c r="AD395" s="123"/>
      <c r="AE395" s="123"/>
      <c r="AF395" s="123"/>
      <c r="AG395" s="123"/>
      <c r="AH395" s="123"/>
      <c r="AI395" s="123"/>
      <c r="AJ395" s="123"/>
      <c r="AK395" s="123"/>
    </row>
    <row r="396" spans="1:37" s="39" customFormat="1" x14ac:dyDescent="0.25">
      <c r="A396" s="113"/>
      <c r="B396" s="114"/>
      <c r="C396" s="114"/>
      <c r="D396" s="150"/>
      <c r="E396" s="150"/>
      <c r="F396" s="150"/>
      <c r="G396" s="123"/>
      <c r="H396" s="166"/>
      <c r="I396" s="166"/>
      <c r="J396" s="166"/>
      <c r="K396" s="123"/>
      <c r="L396" s="113"/>
      <c r="M396" s="113"/>
      <c r="N396" s="113"/>
      <c r="O396" s="113"/>
      <c r="P396" s="113"/>
      <c r="Q396" s="113"/>
      <c r="R396" s="123"/>
      <c r="S396" s="123"/>
      <c r="T396" s="123"/>
      <c r="U396" s="123"/>
      <c r="V396" s="123"/>
      <c r="W396" s="123"/>
      <c r="X396" s="123"/>
      <c r="Y396" s="123"/>
      <c r="Z396" s="123"/>
      <c r="AA396" s="123"/>
      <c r="AB396" s="149"/>
      <c r="AC396" s="123"/>
      <c r="AD396" s="123"/>
      <c r="AE396" s="123"/>
      <c r="AF396" s="123"/>
      <c r="AG396" s="123"/>
      <c r="AH396" s="123"/>
      <c r="AI396" s="123"/>
      <c r="AJ396" s="123"/>
      <c r="AK396" s="123"/>
    </row>
    <row r="397" spans="1:37" s="39" customFormat="1" x14ac:dyDescent="0.25">
      <c r="A397" s="113"/>
      <c r="B397" s="114"/>
      <c r="C397" s="114"/>
      <c r="D397" s="150"/>
      <c r="E397" s="150"/>
      <c r="F397" s="150"/>
      <c r="G397" s="123"/>
      <c r="H397" s="166"/>
      <c r="I397" s="166"/>
      <c r="J397" s="166"/>
      <c r="K397" s="123"/>
      <c r="L397" s="113"/>
      <c r="M397" s="113"/>
      <c r="N397" s="113"/>
      <c r="O397" s="113"/>
      <c r="P397" s="113"/>
      <c r="Q397" s="113"/>
      <c r="R397" s="123"/>
      <c r="S397" s="123"/>
      <c r="T397" s="123"/>
      <c r="U397" s="123"/>
      <c r="V397" s="123"/>
      <c r="W397" s="123"/>
      <c r="X397" s="123"/>
      <c r="Y397" s="123"/>
      <c r="Z397" s="123"/>
      <c r="AA397" s="123"/>
      <c r="AB397" s="149"/>
      <c r="AC397" s="123"/>
      <c r="AD397" s="123"/>
      <c r="AE397" s="123"/>
      <c r="AF397" s="123"/>
      <c r="AG397" s="123"/>
      <c r="AH397" s="123"/>
      <c r="AI397" s="123"/>
      <c r="AJ397" s="123"/>
      <c r="AK397" s="123"/>
    </row>
    <row r="398" spans="1:37" s="39" customFormat="1" x14ac:dyDescent="0.25">
      <c r="A398" s="113"/>
      <c r="B398" s="114"/>
      <c r="C398" s="114"/>
      <c r="D398" s="150"/>
      <c r="E398" s="150"/>
      <c r="F398" s="150"/>
      <c r="G398" s="123"/>
      <c r="H398" s="166"/>
      <c r="I398" s="166"/>
      <c r="J398" s="166"/>
      <c r="K398" s="123"/>
      <c r="L398" s="113"/>
      <c r="M398" s="113"/>
      <c r="N398" s="113"/>
      <c r="O398" s="113"/>
      <c r="P398" s="113"/>
      <c r="Q398" s="113"/>
      <c r="R398" s="123"/>
      <c r="S398" s="123"/>
      <c r="T398" s="123"/>
      <c r="U398" s="123"/>
      <c r="V398" s="123"/>
      <c r="W398" s="123"/>
      <c r="X398" s="123"/>
      <c r="Y398" s="123"/>
      <c r="Z398" s="123"/>
      <c r="AA398" s="123"/>
      <c r="AB398" s="149"/>
      <c r="AC398" s="123"/>
      <c r="AD398" s="123"/>
      <c r="AE398" s="123"/>
      <c r="AF398" s="123"/>
      <c r="AG398" s="123"/>
      <c r="AH398" s="123"/>
      <c r="AI398" s="123"/>
      <c r="AJ398" s="123"/>
      <c r="AK398" s="123"/>
    </row>
    <row r="399" spans="1:37" s="39" customFormat="1" x14ac:dyDescent="0.25">
      <c r="A399" s="113"/>
      <c r="B399" s="114"/>
      <c r="C399" s="114"/>
      <c r="D399" s="150"/>
      <c r="E399" s="150"/>
      <c r="F399" s="150"/>
      <c r="G399" s="123"/>
      <c r="H399" s="166"/>
      <c r="I399" s="166"/>
      <c r="J399" s="166"/>
      <c r="K399" s="123"/>
      <c r="L399" s="113"/>
      <c r="M399" s="113"/>
      <c r="N399" s="113"/>
      <c r="O399" s="113"/>
      <c r="P399" s="113"/>
      <c r="Q399" s="113"/>
      <c r="R399" s="123"/>
      <c r="S399" s="123"/>
      <c r="T399" s="123"/>
      <c r="U399" s="123"/>
      <c r="V399" s="123"/>
      <c r="W399" s="123"/>
      <c r="X399" s="123"/>
      <c r="Y399" s="123"/>
      <c r="Z399" s="123"/>
      <c r="AA399" s="123"/>
      <c r="AB399" s="149"/>
      <c r="AC399" s="123"/>
      <c r="AD399" s="123"/>
      <c r="AE399" s="123"/>
      <c r="AF399" s="123"/>
      <c r="AG399" s="123"/>
      <c r="AH399" s="123"/>
      <c r="AI399" s="123"/>
      <c r="AJ399" s="123"/>
      <c r="AK399" s="123"/>
    </row>
    <row r="400" spans="1:37" s="39" customFormat="1" x14ac:dyDescent="0.25">
      <c r="A400" s="113"/>
      <c r="B400" s="114"/>
      <c r="C400" s="114"/>
      <c r="D400" s="150"/>
      <c r="E400" s="150"/>
      <c r="F400" s="150"/>
      <c r="G400" s="123"/>
      <c r="H400" s="166"/>
      <c r="I400" s="166"/>
      <c r="J400" s="166"/>
      <c r="K400" s="123"/>
      <c r="L400" s="113"/>
      <c r="M400" s="113"/>
      <c r="N400" s="113"/>
      <c r="O400" s="113"/>
      <c r="P400" s="113"/>
      <c r="Q400" s="113"/>
      <c r="R400" s="123"/>
      <c r="S400" s="123"/>
      <c r="T400" s="123"/>
      <c r="U400" s="123"/>
      <c r="V400" s="123"/>
      <c r="W400" s="123"/>
      <c r="X400" s="123"/>
      <c r="Y400" s="123"/>
      <c r="Z400" s="123"/>
      <c r="AA400" s="123"/>
      <c r="AB400" s="149"/>
      <c r="AC400" s="123"/>
      <c r="AD400" s="123"/>
      <c r="AE400" s="123"/>
      <c r="AF400" s="123"/>
      <c r="AG400" s="123"/>
      <c r="AH400" s="123"/>
      <c r="AI400" s="123"/>
      <c r="AJ400" s="123"/>
      <c r="AK400" s="123"/>
    </row>
    <row r="401" spans="1:37" s="39" customFormat="1" x14ac:dyDescent="0.25">
      <c r="A401" s="113"/>
      <c r="B401" s="114"/>
      <c r="C401" s="114"/>
      <c r="D401" s="150"/>
      <c r="E401" s="150"/>
      <c r="F401" s="150"/>
      <c r="G401" s="123"/>
      <c r="H401" s="166"/>
      <c r="I401" s="166"/>
      <c r="J401" s="166"/>
      <c r="K401" s="123"/>
      <c r="L401" s="113"/>
      <c r="M401" s="113"/>
      <c r="N401" s="113"/>
      <c r="O401" s="113"/>
      <c r="P401" s="113"/>
      <c r="Q401" s="113"/>
      <c r="R401" s="123"/>
      <c r="S401" s="123"/>
      <c r="T401" s="123"/>
      <c r="U401" s="123"/>
      <c r="V401" s="123"/>
      <c r="W401" s="123"/>
      <c r="X401" s="123"/>
      <c r="Y401" s="123"/>
      <c r="Z401" s="123"/>
      <c r="AA401" s="123"/>
      <c r="AB401" s="149"/>
      <c r="AC401" s="123"/>
      <c r="AD401" s="123"/>
      <c r="AE401" s="123"/>
      <c r="AF401" s="123"/>
      <c r="AG401" s="123"/>
      <c r="AH401" s="123"/>
      <c r="AI401" s="123"/>
      <c r="AJ401" s="123"/>
      <c r="AK401" s="123"/>
    </row>
    <row r="402" spans="1:37" s="39" customFormat="1" x14ac:dyDescent="0.25">
      <c r="A402" s="113"/>
      <c r="B402" s="114"/>
      <c r="C402" s="114"/>
      <c r="D402" s="150"/>
      <c r="E402" s="150"/>
      <c r="F402" s="150"/>
      <c r="G402" s="123"/>
      <c r="H402" s="166"/>
      <c r="I402" s="166"/>
      <c r="J402" s="166"/>
      <c r="K402" s="123"/>
      <c r="L402" s="113"/>
      <c r="M402" s="113"/>
      <c r="N402" s="113"/>
      <c r="O402" s="113"/>
      <c r="P402" s="113"/>
      <c r="Q402" s="113"/>
      <c r="R402" s="123"/>
      <c r="S402" s="123"/>
      <c r="T402" s="123"/>
      <c r="U402" s="123"/>
      <c r="V402" s="123"/>
      <c r="W402" s="123"/>
      <c r="X402" s="123"/>
      <c r="Y402" s="123"/>
      <c r="Z402" s="123"/>
      <c r="AA402" s="123"/>
      <c r="AB402" s="149"/>
      <c r="AC402" s="123"/>
      <c r="AD402" s="123"/>
      <c r="AE402" s="123"/>
      <c r="AF402" s="123"/>
      <c r="AG402" s="123"/>
      <c r="AH402" s="123"/>
      <c r="AI402" s="123"/>
      <c r="AJ402" s="123"/>
      <c r="AK402" s="123"/>
    </row>
    <row r="403" spans="1:37" s="39" customFormat="1" x14ac:dyDescent="0.25">
      <c r="A403" s="113"/>
      <c r="B403" s="114"/>
      <c r="C403" s="114"/>
      <c r="D403" s="150"/>
      <c r="E403" s="150"/>
      <c r="F403" s="150"/>
      <c r="G403" s="123"/>
      <c r="H403" s="166"/>
      <c r="I403" s="166"/>
      <c r="J403" s="166"/>
      <c r="K403" s="123"/>
      <c r="L403" s="113"/>
      <c r="M403" s="113"/>
      <c r="N403" s="113"/>
      <c r="O403" s="113"/>
      <c r="P403" s="113"/>
      <c r="Q403" s="113"/>
      <c r="R403" s="123"/>
      <c r="S403" s="123"/>
      <c r="T403" s="123"/>
      <c r="U403" s="123"/>
      <c r="V403" s="123"/>
      <c r="W403" s="123"/>
      <c r="X403" s="123"/>
      <c r="Y403" s="123"/>
      <c r="Z403" s="123"/>
      <c r="AA403" s="123"/>
      <c r="AB403" s="149"/>
      <c r="AC403" s="123"/>
      <c r="AD403" s="123"/>
      <c r="AE403" s="123"/>
      <c r="AF403" s="123"/>
      <c r="AG403" s="123"/>
      <c r="AH403" s="123"/>
      <c r="AI403" s="123"/>
      <c r="AJ403" s="123"/>
      <c r="AK403" s="123"/>
    </row>
    <row r="404" spans="1:37" s="39" customFormat="1" x14ac:dyDescent="0.25">
      <c r="A404" s="113"/>
      <c r="B404" s="114"/>
      <c r="C404" s="114"/>
      <c r="D404" s="150"/>
      <c r="E404" s="150"/>
      <c r="F404" s="150"/>
      <c r="G404" s="123"/>
      <c r="H404" s="166"/>
      <c r="I404" s="166"/>
      <c r="J404" s="166"/>
      <c r="K404" s="123"/>
      <c r="L404" s="113"/>
      <c r="M404" s="113"/>
      <c r="N404" s="113"/>
      <c r="O404" s="113"/>
      <c r="P404" s="113"/>
      <c r="Q404" s="113"/>
      <c r="R404" s="123"/>
      <c r="S404" s="123"/>
      <c r="T404" s="123"/>
      <c r="U404" s="123"/>
      <c r="V404" s="123"/>
      <c r="W404" s="123"/>
      <c r="X404" s="123"/>
      <c r="Y404" s="123"/>
      <c r="Z404" s="123"/>
      <c r="AA404" s="123"/>
      <c r="AB404" s="149"/>
      <c r="AC404" s="123"/>
      <c r="AD404" s="123"/>
      <c r="AE404" s="123"/>
      <c r="AF404" s="123"/>
      <c r="AG404" s="123"/>
      <c r="AH404" s="123"/>
      <c r="AI404" s="123"/>
      <c r="AJ404" s="123"/>
      <c r="AK404" s="123"/>
    </row>
    <row r="405" spans="1:37" s="39" customFormat="1" x14ac:dyDescent="0.25">
      <c r="A405" s="113"/>
      <c r="B405" s="114"/>
      <c r="C405" s="114"/>
      <c r="D405" s="150"/>
      <c r="E405" s="150"/>
      <c r="F405" s="150"/>
      <c r="G405" s="123"/>
      <c r="H405" s="166"/>
      <c r="I405" s="166"/>
      <c r="J405" s="166"/>
      <c r="K405" s="123"/>
      <c r="L405" s="113"/>
      <c r="M405" s="113"/>
      <c r="N405" s="113"/>
      <c r="O405" s="113"/>
      <c r="P405" s="113"/>
      <c r="Q405" s="113"/>
      <c r="R405" s="123"/>
      <c r="S405" s="123"/>
      <c r="T405" s="123"/>
      <c r="U405" s="123"/>
      <c r="V405" s="123"/>
      <c r="W405" s="123"/>
      <c r="X405" s="123"/>
      <c r="Y405" s="123"/>
      <c r="Z405" s="123"/>
      <c r="AA405" s="123"/>
      <c r="AB405" s="149"/>
      <c r="AC405" s="123"/>
      <c r="AD405" s="123"/>
      <c r="AE405" s="123"/>
      <c r="AF405" s="123"/>
      <c r="AG405" s="123"/>
      <c r="AH405" s="123"/>
      <c r="AI405" s="123"/>
      <c r="AJ405" s="123"/>
      <c r="AK405" s="123"/>
    </row>
    <row r="406" spans="1:37" s="39" customFormat="1" x14ac:dyDescent="0.25">
      <c r="A406" s="113"/>
      <c r="B406" s="114"/>
      <c r="C406" s="114"/>
      <c r="D406" s="150"/>
      <c r="E406" s="150"/>
      <c r="F406" s="150"/>
      <c r="G406" s="123"/>
      <c r="H406" s="166"/>
      <c r="I406" s="166"/>
      <c r="J406" s="166"/>
      <c r="K406" s="123"/>
      <c r="L406" s="113"/>
      <c r="M406" s="113"/>
      <c r="N406" s="113"/>
      <c r="O406" s="113"/>
      <c r="P406" s="113"/>
      <c r="Q406" s="113"/>
      <c r="R406" s="123"/>
      <c r="S406" s="123"/>
      <c r="T406" s="123"/>
      <c r="U406" s="123"/>
      <c r="V406" s="123"/>
      <c r="W406" s="123"/>
      <c r="X406" s="123"/>
      <c r="Y406" s="123"/>
      <c r="Z406" s="123"/>
      <c r="AA406" s="123"/>
      <c r="AB406" s="149"/>
      <c r="AC406" s="123"/>
      <c r="AD406" s="123"/>
      <c r="AE406" s="123"/>
      <c r="AF406" s="123"/>
      <c r="AG406" s="123"/>
      <c r="AH406" s="123"/>
      <c r="AI406" s="123"/>
      <c r="AJ406" s="123"/>
      <c r="AK406" s="123"/>
    </row>
    <row r="407" spans="1:37" s="39" customFormat="1" x14ac:dyDescent="0.25">
      <c r="A407" s="113"/>
      <c r="B407" s="114"/>
      <c r="C407" s="114"/>
      <c r="D407" s="150"/>
      <c r="E407" s="150"/>
      <c r="F407" s="150"/>
      <c r="G407" s="123"/>
      <c r="H407" s="166"/>
      <c r="I407" s="166"/>
      <c r="J407" s="166"/>
      <c r="K407" s="123"/>
      <c r="L407" s="113"/>
      <c r="M407" s="113"/>
      <c r="N407" s="113"/>
      <c r="O407" s="113"/>
      <c r="P407" s="113"/>
      <c r="Q407" s="113"/>
      <c r="R407" s="123"/>
      <c r="S407" s="123"/>
      <c r="T407" s="123"/>
      <c r="U407" s="123"/>
      <c r="V407" s="123"/>
      <c r="W407" s="123"/>
      <c r="X407" s="123"/>
      <c r="Y407" s="123"/>
      <c r="Z407" s="123"/>
      <c r="AA407" s="123"/>
      <c r="AB407" s="149"/>
      <c r="AC407" s="123"/>
      <c r="AD407" s="123"/>
      <c r="AE407" s="123"/>
      <c r="AF407" s="123"/>
      <c r="AG407" s="123"/>
      <c r="AH407" s="123"/>
      <c r="AI407" s="123"/>
      <c r="AJ407" s="123"/>
      <c r="AK407" s="123"/>
    </row>
    <row r="408" spans="1:37" s="39" customFormat="1" x14ac:dyDescent="0.25">
      <c r="A408" s="113"/>
      <c r="B408" s="114"/>
      <c r="C408" s="114"/>
      <c r="D408" s="150"/>
      <c r="E408" s="150"/>
      <c r="F408" s="150"/>
      <c r="G408" s="123"/>
      <c r="H408" s="166"/>
      <c r="I408" s="166"/>
      <c r="J408" s="166"/>
      <c r="K408" s="123"/>
      <c r="L408" s="113"/>
      <c r="M408" s="113"/>
      <c r="N408" s="113"/>
      <c r="O408" s="113"/>
      <c r="P408" s="113"/>
      <c r="Q408" s="113"/>
      <c r="R408" s="123"/>
      <c r="S408" s="123"/>
      <c r="T408" s="123"/>
      <c r="U408" s="123"/>
      <c r="V408" s="123"/>
      <c r="W408" s="123"/>
      <c r="X408" s="123"/>
      <c r="Y408" s="123"/>
      <c r="Z408" s="123"/>
      <c r="AA408" s="123"/>
      <c r="AB408" s="149"/>
      <c r="AC408" s="123"/>
      <c r="AD408" s="123"/>
      <c r="AE408" s="123"/>
      <c r="AF408" s="123"/>
      <c r="AG408" s="123"/>
      <c r="AH408" s="123"/>
      <c r="AI408" s="123"/>
      <c r="AJ408" s="123"/>
      <c r="AK408" s="123"/>
    </row>
    <row r="409" spans="1:37" s="39" customFormat="1" x14ac:dyDescent="0.25">
      <c r="A409" s="113"/>
      <c r="B409" s="114"/>
      <c r="C409" s="114"/>
      <c r="D409" s="150"/>
      <c r="E409" s="150"/>
      <c r="F409" s="150"/>
      <c r="G409" s="123"/>
      <c r="H409" s="166"/>
      <c r="I409" s="166"/>
      <c r="J409" s="166"/>
      <c r="K409" s="123"/>
      <c r="L409" s="113"/>
      <c r="M409" s="113"/>
      <c r="N409" s="113"/>
      <c r="O409" s="113"/>
      <c r="P409" s="113"/>
      <c r="Q409" s="113"/>
      <c r="R409" s="123"/>
      <c r="S409" s="123"/>
      <c r="T409" s="123"/>
      <c r="U409" s="123"/>
      <c r="V409" s="123"/>
      <c r="W409" s="123"/>
      <c r="X409" s="123"/>
      <c r="Y409" s="123"/>
      <c r="Z409" s="123"/>
      <c r="AA409" s="123"/>
      <c r="AB409" s="149"/>
      <c r="AC409" s="123"/>
      <c r="AD409" s="123"/>
      <c r="AE409" s="123"/>
      <c r="AF409" s="123"/>
      <c r="AG409" s="123"/>
      <c r="AH409" s="123"/>
      <c r="AI409" s="123"/>
      <c r="AJ409" s="123"/>
      <c r="AK409" s="123"/>
    </row>
    <row r="410" spans="1:37" s="39" customFormat="1" x14ac:dyDescent="0.25">
      <c r="A410" s="113"/>
      <c r="B410" s="114"/>
      <c r="C410" s="114"/>
      <c r="D410" s="150"/>
      <c r="E410" s="150"/>
      <c r="F410" s="150"/>
      <c r="G410" s="123"/>
      <c r="H410" s="166"/>
      <c r="I410" s="166"/>
      <c r="J410" s="166"/>
      <c r="K410" s="123"/>
      <c r="L410" s="113"/>
      <c r="M410" s="113"/>
      <c r="N410" s="113"/>
      <c r="O410" s="113"/>
      <c r="P410" s="113"/>
      <c r="Q410" s="113"/>
      <c r="R410" s="123"/>
      <c r="S410" s="123"/>
      <c r="T410" s="123"/>
      <c r="U410" s="123"/>
      <c r="V410" s="123"/>
      <c r="W410" s="123"/>
      <c r="X410" s="123"/>
      <c r="Y410" s="123"/>
      <c r="Z410" s="123"/>
      <c r="AA410" s="123"/>
      <c r="AB410" s="149"/>
      <c r="AC410" s="123"/>
      <c r="AD410" s="123"/>
      <c r="AE410" s="123"/>
      <c r="AF410" s="123"/>
      <c r="AG410" s="123"/>
      <c r="AH410" s="123"/>
      <c r="AI410" s="123"/>
      <c r="AJ410" s="123"/>
      <c r="AK410" s="123"/>
    </row>
    <row r="411" spans="1:37" s="39" customFormat="1" x14ac:dyDescent="0.25">
      <c r="A411" s="113"/>
      <c r="B411" s="114"/>
      <c r="C411" s="114"/>
      <c r="D411" s="150"/>
      <c r="E411" s="150"/>
      <c r="F411" s="150"/>
      <c r="G411" s="123"/>
      <c r="H411" s="166"/>
      <c r="I411" s="166"/>
      <c r="J411" s="166"/>
      <c r="K411" s="123"/>
      <c r="L411" s="113"/>
      <c r="M411" s="113"/>
      <c r="N411" s="113"/>
      <c r="O411" s="113"/>
      <c r="P411" s="113"/>
      <c r="Q411" s="113"/>
      <c r="R411" s="123"/>
      <c r="S411" s="123"/>
      <c r="T411" s="123"/>
      <c r="U411" s="123"/>
      <c r="V411" s="123"/>
      <c r="W411" s="123"/>
      <c r="X411" s="123"/>
      <c r="Y411" s="123"/>
      <c r="Z411" s="123"/>
      <c r="AA411" s="123"/>
      <c r="AB411" s="149"/>
      <c r="AC411" s="123"/>
      <c r="AD411" s="123"/>
      <c r="AE411" s="123"/>
      <c r="AF411" s="123"/>
      <c r="AG411" s="123"/>
      <c r="AH411" s="123"/>
      <c r="AI411" s="123"/>
      <c r="AJ411" s="123"/>
      <c r="AK411" s="123"/>
    </row>
    <row r="412" spans="1:37" s="39" customFormat="1" x14ac:dyDescent="0.25">
      <c r="A412" s="113"/>
      <c r="B412" s="114"/>
      <c r="C412" s="114"/>
      <c r="D412" s="150"/>
      <c r="E412" s="150"/>
      <c r="F412" s="150"/>
      <c r="G412" s="123"/>
      <c r="H412" s="166"/>
      <c r="I412" s="166"/>
      <c r="J412" s="166"/>
      <c r="K412" s="123"/>
      <c r="L412" s="113"/>
      <c r="M412" s="113"/>
      <c r="N412" s="113"/>
      <c r="O412" s="113"/>
      <c r="P412" s="113"/>
      <c r="Q412" s="113"/>
      <c r="R412" s="123"/>
      <c r="S412" s="123"/>
      <c r="T412" s="123"/>
      <c r="U412" s="123"/>
      <c r="V412" s="123"/>
      <c r="W412" s="123"/>
      <c r="X412" s="123"/>
      <c r="Y412" s="123"/>
      <c r="Z412" s="123"/>
      <c r="AA412" s="123"/>
      <c r="AB412" s="149"/>
      <c r="AC412" s="123"/>
      <c r="AD412" s="123"/>
      <c r="AE412" s="123"/>
      <c r="AF412" s="123"/>
      <c r="AG412" s="123"/>
      <c r="AH412" s="123"/>
      <c r="AI412" s="123"/>
      <c r="AJ412" s="123"/>
      <c r="AK412" s="123"/>
    </row>
    <row r="413" spans="1:37" s="39" customFormat="1" x14ac:dyDescent="0.25">
      <c r="A413" s="113"/>
      <c r="B413" s="114"/>
      <c r="C413" s="114"/>
      <c r="D413" s="150"/>
      <c r="E413" s="150"/>
      <c r="F413" s="150"/>
      <c r="G413" s="123"/>
      <c r="H413" s="166"/>
      <c r="I413" s="166"/>
      <c r="J413" s="166"/>
      <c r="K413" s="123"/>
      <c r="L413" s="113"/>
      <c r="M413" s="113"/>
      <c r="N413" s="113"/>
      <c r="O413" s="113"/>
      <c r="P413" s="113"/>
      <c r="Q413" s="113"/>
      <c r="R413" s="123"/>
      <c r="S413" s="123"/>
      <c r="T413" s="123"/>
      <c r="U413" s="123"/>
      <c r="V413" s="123"/>
      <c r="W413" s="123"/>
      <c r="X413" s="123"/>
      <c r="Y413" s="123"/>
      <c r="Z413" s="123"/>
      <c r="AA413" s="123"/>
      <c r="AB413" s="149"/>
      <c r="AC413" s="123"/>
      <c r="AD413" s="123"/>
      <c r="AE413" s="123"/>
      <c r="AF413" s="123"/>
      <c r="AG413" s="123"/>
      <c r="AH413" s="123"/>
      <c r="AI413" s="123"/>
      <c r="AJ413" s="123"/>
      <c r="AK413" s="123"/>
    </row>
    <row r="414" spans="1:37" x14ac:dyDescent="0.25">
      <c r="D414" s="150"/>
      <c r="E414" s="150"/>
      <c r="F414" s="150"/>
    </row>
    <row r="415" spans="1:37" x14ac:dyDescent="0.25">
      <c r="D415" s="150"/>
      <c r="E415" s="150"/>
      <c r="F415" s="150"/>
    </row>
    <row r="416" spans="1:37" x14ac:dyDescent="0.25">
      <c r="D416" s="150"/>
      <c r="E416" s="150"/>
      <c r="F416" s="150"/>
    </row>
    <row r="417" spans="1:37" x14ac:dyDescent="0.25">
      <c r="D417" s="150"/>
      <c r="E417" s="150"/>
      <c r="F417" s="150"/>
    </row>
    <row r="418" spans="1:37" x14ac:dyDescent="0.25">
      <c r="D418" s="150"/>
      <c r="E418" s="150"/>
      <c r="F418" s="150"/>
    </row>
    <row r="419" spans="1:37" x14ac:dyDescent="0.25">
      <c r="D419" s="150"/>
      <c r="E419" s="150"/>
      <c r="F419" s="150"/>
    </row>
    <row r="420" spans="1:37" x14ac:dyDescent="0.25">
      <c r="D420" s="150"/>
      <c r="E420" s="150"/>
      <c r="F420" s="150"/>
    </row>
    <row r="421" spans="1:37" s="39" customFormat="1" x14ac:dyDescent="0.25">
      <c r="A421" s="113"/>
      <c r="B421" s="114"/>
      <c r="C421" s="114"/>
      <c r="D421" s="150"/>
      <c r="E421" s="150"/>
      <c r="F421" s="150"/>
      <c r="G421" s="123"/>
      <c r="H421" s="166"/>
      <c r="I421" s="166"/>
      <c r="J421" s="166"/>
      <c r="K421" s="123"/>
      <c r="L421" s="113"/>
      <c r="M421" s="113"/>
      <c r="N421" s="113"/>
      <c r="O421" s="113"/>
      <c r="P421" s="113"/>
      <c r="Q421" s="113"/>
      <c r="R421" s="113"/>
      <c r="S421" s="113"/>
      <c r="T421" s="113"/>
      <c r="U421" s="113"/>
      <c r="V421" s="113"/>
      <c r="W421" s="123"/>
      <c r="X421" s="123"/>
      <c r="Y421" s="123"/>
      <c r="Z421" s="123"/>
      <c r="AA421" s="123"/>
      <c r="AB421" s="149"/>
      <c r="AC421" s="123"/>
      <c r="AD421" s="123"/>
      <c r="AE421" s="123"/>
      <c r="AF421" s="123"/>
      <c r="AG421" s="123"/>
      <c r="AH421" s="123"/>
      <c r="AI421" s="123"/>
      <c r="AJ421" s="123"/>
      <c r="AK421" s="123"/>
    </row>
    <row r="422" spans="1:37" s="39" customFormat="1" x14ac:dyDescent="0.25">
      <c r="A422" s="113"/>
      <c r="B422" s="114"/>
      <c r="C422" s="114"/>
      <c r="D422" s="150"/>
      <c r="E422" s="150"/>
      <c r="F422" s="150"/>
      <c r="G422" s="123"/>
      <c r="H422" s="166"/>
      <c r="I422" s="166"/>
      <c r="J422" s="166"/>
      <c r="K422" s="123"/>
      <c r="L422" s="113"/>
      <c r="M422" s="113"/>
      <c r="N422" s="113"/>
      <c r="O422" s="113"/>
      <c r="P422" s="113"/>
      <c r="Q422" s="113"/>
      <c r="R422" s="113"/>
      <c r="S422" s="113"/>
      <c r="T422" s="113"/>
      <c r="U422" s="113"/>
      <c r="V422" s="113"/>
      <c r="W422" s="123"/>
      <c r="X422" s="123"/>
      <c r="Y422" s="123"/>
      <c r="Z422" s="123"/>
      <c r="AA422" s="123"/>
      <c r="AB422" s="149"/>
      <c r="AC422" s="123"/>
      <c r="AD422" s="123"/>
      <c r="AE422" s="123"/>
      <c r="AF422" s="123"/>
      <c r="AG422" s="123"/>
      <c r="AH422" s="123"/>
      <c r="AI422" s="123"/>
      <c r="AJ422" s="123"/>
      <c r="AK422" s="123"/>
    </row>
    <row r="423" spans="1:37" s="39" customFormat="1" x14ac:dyDescent="0.25">
      <c r="A423" s="113"/>
      <c r="B423" s="114"/>
      <c r="C423" s="114"/>
      <c r="D423" s="150"/>
      <c r="E423" s="150"/>
      <c r="F423" s="150"/>
      <c r="G423" s="123"/>
      <c r="H423" s="166"/>
      <c r="I423" s="166"/>
      <c r="J423" s="166"/>
      <c r="K423" s="123"/>
      <c r="L423" s="113"/>
      <c r="M423" s="113"/>
      <c r="N423" s="113"/>
      <c r="O423" s="113"/>
      <c r="P423" s="113"/>
      <c r="Q423" s="113"/>
      <c r="R423" s="113"/>
      <c r="S423" s="113"/>
      <c r="T423" s="113"/>
      <c r="U423" s="113"/>
      <c r="V423" s="113"/>
      <c r="W423" s="123"/>
      <c r="X423" s="123"/>
      <c r="Y423" s="123"/>
      <c r="Z423" s="123"/>
      <c r="AA423" s="123"/>
      <c r="AB423" s="149"/>
      <c r="AC423" s="123"/>
      <c r="AD423" s="123"/>
      <c r="AE423" s="123"/>
      <c r="AF423" s="123"/>
      <c r="AG423" s="123"/>
      <c r="AH423" s="123"/>
      <c r="AI423" s="123"/>
      <c r="AJ423" s="123"/>
      <c r="AK423" s="123"/>
    </row>
  </sheetData>
  <mergeCells count="6">
    <mergeCell ref="AC4:AF4"/>
    <mergeCell ref="AH4:AK4"/>
    <mergeCell ref="C4:F4"/>
    <mergeCell ref="M4:P4"/>
    <mergeCell ref="R4:U4"/>
    <mergeCell ref="W4:Z4"/>
  </mergeCells>
  <conditionalFormatting sqref="D12:F262">
    <cfRule type="colorScale" priority="10">
      <colorScale>
        <cfvo type="min"/>
        <cfvo type="percentile" val="50"/>
        <cfvo type="max"/>
        <color rgb="FFFFFFCC"/>
        <color theme="9" tint="0.59999389629810485"/>
        <color theme="7" tint="0.79998168889431442"/>
      </colorScale>
    </cfRule>
    <cfRule type="colorScale" priority="13">
      <colorScale>
        <cfvo type="min"/>
        <cfvo type="percentile" val="50"/>
        <cfvo type="max"/>
        <color rgb="FFFFFFCC"/>
        <color theme="9" tint="0.79998168889431442"/>
        <color theme="4" tint="0.79998168889431442"/>
      </colorScale>
    </cfRule>
    <cfRule type="colorScale" priority="18">
      <colorScale>
        <cfvo type="min"/>
        <cfvo type="percentile" val="50"/>
        <cfvo type="max"/>
        <color rgb="FFFFFF99"/>
        <color theme="9" tint="0.59999389629810485"/>
        <color theme="8" tint="0.79998168889431442"/>
      </colorScale>
    </cfRule>
    <cfRule type="colorScale" priority="19">
      <colorScale>
        <cfvo type="min"/>
        <cfvo type="max"/>
        <color rgb="FFFFFF00"/>
        <color rgb="FF92D050"/>
      </colorScale>
    </cfRule>
    <cfRule type="colorScale" priority="20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E9:E262 E1:E5 E265:E1048576">
    <cfRule type="colorScale" priority="12">
      <colorScale>
        <cfvo type="min"/>
        <cfvo type="percentile" val="50"/>
        <cfvo type="max"/>
        <color rgb="FFFFFFCC"/>
        <color theme="9" tint="0.59999389629810485"/>
        <color theme="4" tint="0.79998168889431442"/>
      </colorScale>
    </cfRule>
  </conditionalFormatting>
  <conditionalFormatting sqref="J8">
    <cfRule type="colorScale" priority="9">
      <colorScale>
        <cfvo type="min"/>
        <cfvo type="percentile" val="50"/>
        <cfvo type="max"/>
        <color rgb="FFFFFF00"/>
        <color rgb="FF92D050"/>
        <color rgb="FF00B0F0"/>
      </colorScale>
    </cfRule>
  </conditionalFormatting>
  <conditionalFormatting sqref="K265:K1048576 K1:K9 K12:K263">
    <cfRule type="colorScale" priority="11">
      <colorScale>
        <cfvo type="min"/>
        <cfvo type="percentile" val="50"/>
        <cfvo type="max"/>
        <color rgb="FFFFFFCC"/>
        <color theme="9" tint="0.79998168889431442"/>
        <color theme="7" tint="0.79998168889431442"/>
      </colorScale>
    </cfRule>
  </conditionalFormatting>
  <conditionalFormatting sqref="AC12:AC262">
    <cfRule type="colorScale" priority="2">
      <colorScale>
        <cfvo type="min"/>
        <cfvo type="percentile" val="50"/>
        <cfvo type="max"/>
        <color rgb="FFFFFFCC"/>
        <color theme="9" tint="0.79998168889431442"/>
        <color theme="7" tint="0.79998168889431442"/>
      </colorScale>
    </cfRule>
    <cfRule type="colorScale" priority="3">
      <colorScale>
        <cfvo type="min"/>
        <cfvo type="percentile" val="50"/>
        <cfvo type="max"/>
        <color rgb="FFFFFFCC"/>
        <color theme="9" tint="0.79998168889431442"/>
        <color theme="7" tint="0.79998168889431442"/>
      </colorScale>
    </cfRule>
  </conditionalFormatting>
  <conditionalFormatting sqref="AD1:AD3 AD9:AD1048576">
    <cfRule type="colorScale" priority="4">
      <colorScale>
        <cfvo type="min"/>
        <cfvo type="max"/>
        <color theme="9" tint="0.79998168889431442"/>
        <color theme="7" tint="0.79998168889431442"/>
      </colorScale>
    </cfRule>
  </conditionalFormatting>
  <conditionalFormatting sqref="AE1:AE3 AE9:AE1048576">
    <cfRule type="colorScale" priority="16">
      <colorScale>
        <cfvo type="min"/>
        <cfvo type="percentile" val="50"/>
        <cfvo type="max"/>
        <color rgb="FFFFFF99"/>
        <color rgb="FFDEE8A0"/>
        <color theme="9" tint="0.59999389629810485"/>
      </colorScale>
    </cfRule>
  </conditionalFormatting>
  <conditionalFormatting sqref="AE4:AE5">
    <cfRule type="colorScale" priority="6">
      <colorScale>
        <cfvo type="min"/>
        <cfvo type="percentile" val="50"/>
        <cfvo type="max"/>
        <color rgb="FFFFFFCC"/>
        <color theme="9" tint="0.59999389629810485"/>
        <color theme="4" tint="0.79998168889431442"/>
      </colorScale>
    </cfRule>
  </conditionalFormatting>
  <conditionalFormatting sqref="AF12:AH262">
    <cfRule type="colorScale" priority="1">
      <colorScale>
        <cfvo type="min"/>
        <cfvo type="percentile" val="50"/>
        <cfvo type="max"/>
        <color rgb="FFFFFFCC"/>
        <color theme="9" tint="0.79998168889431442"/>
        <color theme="7" tint="0.79998168889431442"/>
      </colorScale>
    </cfRule>
  </conditionalFormatting>
  <conditionalFormatting sqref="AI1:AI3 AI263:AI1048576 AI9:AI11">
    <cfRule type="colorScale" priority="15">
      <colorScale>
        <cfvo type="min"/>
        <cfvo type="max"/>
        <color theme="9" tint="0.79998168889431442"/>
        <color theme="3" tint="0.89999084444715716"/>
      </colorScale>
    </cfRule>
  </conditionalFormatting>
  <conditionalFormatting sqref="AI1:AJ3 AI9:AJ1048576">
    <cfRule type="colorScale" priority="7">
      <colorScale>
        <cfvo type="min"/>
        <cfvo type="percentile" val="50"/>
        <cfvo type="max"/>
        <color rgb="FFFFFFCC"/>
        <color theme="9" tint="0.59999389629810485"/>
        <color theme="4" tint="0.79998168889431442"/>
      </colorScale>
    </cfRule>
  </conditionalFormatting>
  <conditionalFormatting sqref="AJ1:AJ3 AK264 AJ263:AJ1048576 AJ9:AJ11">
    <cfRule type="colorScale" priority="24">
      <colorScale>
        <cfvo type="min"/>
        <cfvo type="max"/>
        <color rgb="FFFFFFCC"/>
        <color theme="9" tint="0.79998168889431442"/>
      </colorScale>
    </cfRule>
  </conditionalFormatting>
  <conditionalFormatting sqref="AJ4:AJ5">
    <cfRule type="colorScale" priority="5">
      <colorScale>
        <cfvo type="min"/>
        <cfvo type="percentile" val="50"/>
        <cfvo type="max"/>
        <color rgb="FFFFFFCC"/>
        <color theme="9" tint="0.59999389629810485"/>
        <color theme="4" tint="0.79998168889431442"/>
      </colorScale>
    </cfRule>
  </conditionalFormatting>
  <conditionalFormatting sqref="AK1:AK3 AK9:AK1048576">
    <cfRule type="colorScale" priority="28">
      <colorScale>
        <cfvo type="min"/>
        <cfvo type="percentile" val="50"/>
        <cfvo type="max"/>
        <color rgb="FFFFFFCC"/>
        <color theme="9" tint="0.59999389629810485"/>
        <color theme="7" tint="0.79998168889431442"/>
      </colorScale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6E634-9E77-40AB-AF35-234AADB24488}">
  <sheetPr>
    <tabColor theme="5"/>
  </sheetPr>
  <dimension ref="A1:AU554"/>
  <sheetViews>
    <sheetView tabSelected="1" zoomScale="75" zoomScaleNormal="75" workbookViewId="0">
      <pane ySplit="14" topLeftCell="A65" activePane="bottomLeft" state="frozen"/>
      <selection pane="bottomLeft" activeCell="AG34" sqref="AG34"/>
    </sheetView>
  </sheetViews>
  <sheetFormatPr defaultColWidth="10.5703125" defaultRowHeight="15.75" x14ac:dyDescent="0.25"/>
  <cols>
    <col min="1" max="1" width="5.85546875" customWidth="1"/>
    <col min="2" max="3" width="8.5703125" style="32" customWidth="1"/>
    <col min="4" max="6" width="6.85546875" customWidth="1"/>
    <col min="7" max="7" width="7.5703125" style="39" customWidth="1"/>
    <col min="8" max="8" width="7.5703125" style="32" hidden="1" customWidth="1"/>
    <col min="9" max="13" width="7.5703125" style="35" customWidth="1"/>
    <col min="35" max="35" width="5.85546875" customWidth="1"/>
    <col min="36" max="37" width="8.5703125" style="32" customWidth="1"/>
    <col min="38" max="40" width="6.85546875" customWidth="1"/>
    <col min="41" max="41" width="7.5703125" style="39" customWidth="1"/>
    <col min="42" max="42" width="7.5703125" style="32" hidden="1" customWidth="1"/>
    <col min="43" max="45" width="7.5703125" style="35" customWidth="1"/>
  </cols>
  <sheetData>
    <row r="1" spans="1:47" ht="16.5" thickBot="1" x14ac:dyDescent="0.3">
      <c r="B1" s="2" t="s">
        <v>0</v>
      </c>
      <c r="C1" s="269"/>
      <c r="D1" s="270"/>
      <c r="E1" s="270"/>
      <c r="F1" s="270"/>
      <c r="G1" s="271"/>
      <c r="H1" s="269"/>
      <c r="I1" s="272"/>
      <c r="J1" s="272"/>
      <c r="K1" s="272"/>
      <c r="L1" s="272"/>
      <c r="M1" s="272"/>
      <c r="N1" s="270"/>
      <c r="O1" s="270"/>
      <c r="AJ1" s="2"/>
      <c r="AK1" s="269"/>
      <c r="AL1" s="270"/>
      <c r="AM1" s="270"/>
      <c r="AN1" s="270"/>
      <c r="AO1" s="271"/>
      <c r="AP1" s="269"/>
      <c r="AQ1" s="272"/>
      <c r="AR1" s="272"/>
      <c r="AS1" s="272"/>
    </row>
    <row r="2" spans="1:47" s="1" customFormat="1" ht="20.100000000000001" customHeight="1" thickBot="1" x14ac:dyDescent="0.45">
      <c r="B2" s="11" t="s">
        <v>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Q2" s="9"/>
      <c r="R2" s="5"/>
      <c r="S2" s="6"/>
      <c r="T2" s="279" t="s">
        <v>55</v>
      </c>
      <c r="U2" s="280"/>
      <c r="V2" s="280"/>
      <c r="W2" s="281"/>
      <c r="X2" s="18"/>
      <c r="Y2" s="276" t="s">
        <v>73</v>
      </c>
      <c r="Z2" s="277"/>
      <c r="AA2" s="277"/>
      <c r="AB2" s="278"/>
      <c r="AC2" s="18"/>
      <c r="AD2" s="276" t="s">
        <v>68</v>
      </c>
      <c r="AE2" s="277"/>
      <c r="AF2" s="277"/>
      <c r="AG2" s="278"/>
      <c r="AJ2" s="11"/>
      <c r="AK2" s="2"/>
      <c r="AL2" s="2"/>
      <c r="AM2" s="2"/>
      <c r="AN2" s="2"/>
      <c r="AO2" s="2"/>
      <c r="AP2" s="2"/>
      <c r="AQ2" s="2"/>
      <c r="AR2" s="2"/>
      <c r="AS2" s="2"/>
    </row>
    <row r="3" spans="1:47" s="10" customFormat="1" ht="20.100000000000001" customHeight="1" thickBot="1" x14ac:dyDescent="0.45"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Q3" s="13"/>
      <c r="R3" s="14"/>
      <c r="S3" s="15"/>
      <c r="T3" s="154"/>
      <c r="U3" s="109" t="s">
        <v>23</v>
      </c>
      <c r="V3" s="110" t="s">
        <v>25</v>
      </c>
      <c r="W3" s="111" t="s">
        <v>21</v>
      </c>
      <c r="X3" s="18"/>
      <c r="Y3" s="27"/>
      <c r="Z3" s="21" t="s">
        <v>23</v>
      </c>
      <c r="AA3" s="22" t="s">
        <v>22</v>
      </c>
      <c r="AB3" s="23" t="s">
        <v>21</v>
      </c>
      <c r="AC3" s="18"/>
      <c r="AD3" s="27"/>
      <c r="AE3" s="21" t="s">
        <v>23</v>
      </c>
      <c r="AF3" s="22" t="s">
        <v>22</v>
      </c>
      <c r="AG3" s="23" t="s">
        <v>21</v>
      </c>
      <c r="AK3" s="12"/>
      <c r="AL3" s="12"/>
      <c r="AM3" s="12"/>
      <c r="AN3" s="12"/>
      <c r="AO3" s="12"/>
      <c r="AP3" s="12"/>
      <c r="AQ3" s="12"/>
      <c r="AR3" s="12"/>
      <c r="AS3" s="12"/>
    </row>
    <row r="4" spans="1:47" s="10" customFormat="1" ht="20.100000000000001" customHeight="1" x14ac:dyDescent="0.4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Q4" s="13"/>
      <c r="R4" s="14"/>
      <c r="S4" s="15"/>
      <c r="T4" s="210">
        <v>0.25</v>
      </c>
      <c r="U4" s="187">
        <v>1</v>
      </c>
      <c r="V4" s="188">
        <v>0.8</v>
      </c>
      <c r="W4" s="189">
        <v>0.64</v>
      </c>
      <c r="X4" s="18"/>
      <c r="Y4" s="254">
        <v>0.25</v>
      </c>
      <c r="Z4" s="255">
        <v>0.8</v>
      </c>
      <c r="AA4" s="255">
        <v>0.9</v>
      </c>
      <c r="AB4" s="256">
        <v>1</v>
      </c>
      <c r="AC4" s="1"/>
      <c r="AD4" s="254">
        <v>0.25</v>
      </c>
      <c r="AE4" s="255">
        <v>0.8</v>
      </c>
      <c r="AF4" s="255">
        <v>0.9</v>
      </c>
      <c r="AG4" s="256">
        <v>1</v>
      </c>
      <c r="AJ4" s="12"/>
      <c r="AK4" s="12"/>
      <c r="AL4" s="12"/>
      <c r="AM4" s="12"/>
      <c r="AN4" s="12"/>
      <c r="AO4" s="12"/>
      <c r="AP4" s="12"/>
      <c r="AQ4" s="12"/>
      <c r="AR4" s="12"/>
      <c r="AS4" s="12"/>
    </row>
    <row r="5" spans="1:47" s="10" customFormat="1" ht="20.100000000000001" customHeight="1" x14ac:dyDescent="0.4"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Q5" s="13"/>
      <c r="R5" s="14"/>
      <c r="S5" s="15"/>
      <c r="T5" s="210">
        <v>0.5</v>
      </c>
      <c r="U5" s="191">
        <v>1</v>
      </c>
      <c r="V5" s="192">
        <v>1</v>
      </c>
      <c r="W5" s="193">
        <v>1</v>
      </c>
      <c r="X5" s="18"/>
      <c r="Y5" s="254">
        <v>0.5</v>
      </c>
      <c r="Z5" s="257">
        <v>1</v>
      </c>
      <c r="AA5" s="257">
        <v>1</v>
      </c>
      <c r="AB5" s="258">
        <v>1</v>
      </c>
      <c r="AC5" s="1"/>
      <c r="AD5" s="254">
        <v>0.5</v>
      </c>
      <c r="AE5" s="257">
        <v>1</v>
      </c>
      <c r="AF5" s="257">
        <v>1</v>
      </c>
      <c r="AG5" s="258">
        <v>1</v>
      </c>
      <c r="AJ5" s="12"/>
      <c r="AK5" s="12"/>
      <c r="AL5" s="12"/>
      <c r="AM5" s="12"/>
      <c r="AN5" s="12"/>
      <c r="AO5" s="12"/>
      <c r="AP5" s="12"/>
      <c r="AQ5" s="12"/>
      <c r="AR5" s="12"/>
      <c r="AS5" s="12"/>
    </row>
    <row r="6" spans="1:47" s="10" customFormat="1" ht="20.100000000000001" customHeight="1" thickBot="1" x14ac:dyDescent="0.45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Q6" s="13"/>
      <c r="R6" s="14"/>
      <c r="S6" s="15"/>
      <c r="T6" s="227">
        <v>0.75</v>
      </c>
      <c r="U6" s="196">
        <v>0.64</v>
      </c>
      <c r="V6" s="197">
        <v>0.8</v>
      </c>
      <c r="W6" s="198">
        <v>1</v>
      </c>
      <c r="X6"/>
      <c r="Y6" s="260">
        <v>0.75</v>
      </c>
      <c r="Z6" s="261">
        <v>1</v>
      </c>
      <c r="AA6" s="261">
        <v>0.8</v>
      </c>
      <c r="AB6" s="262">
        <v>0.6</v>
      </c>
      <c r="AC6" s="1"/>
      <c r="AD6" s="260">
        <v>0.75</v>
      </c>
      <c r="AE6" s="261">
        <v>1</v>
      </c>
      <c r="AF6" s="261">
        <v>0.9</v>
      </c>
      <c r="AG6" s="262">
        <v>0.81</v>
      </c>
      <c r="AJ6" s="12"/>
      <c r="AK6" s="12"/>
      <c r="AL6" s="12"/>
      <c r="AM6" s="12"/>
      <c r="AN6" s="12"/>
      <c r="AO6" s="12"/>
      <c r="AP6" s="12"/>
      <c r="AQ6" s="12"/>
      <c r="AR6" s="12"/>
      <c r="AS6" s="12"/>
    </row>
    <row r="7" spans="1:47" s="10" customFormat="1" ht="20.100000000000001" customHeight="1" thickBot="1" x14ac:dyDescent="0.45">
      <c r="B7" s="12"/>
      <c r="C7" s="273" t="s">
        <v>2</v>
      </c>
      <c r="D7" s="274"/>
      <c r="E7" s="274"/>
      <c r="F7" s="275"/>
      <c r="G7" s="12"/>
      <c r="H7" s="12"/>
      <c r="I7" s="12"/>
      <c r="J7" s="12"/>
      <c r="K7" s="12"/>
      <c r="L7" s="12"/>
      <c r="M7" s="12"/>
      <c r="N7" s="12"/>
      <c r="O7" s="12"/>
      <c r="Q7" s="13"/>
      <c r="R7" s="14"/>
      <c r="S7" s="15"/>
      <c r="T7" s="16"/>
      <c r="U7" s="17"/>
      <c r="V7" s="13"/>
      <c r="W7" s="14"/>
      <c r="X7" s="15"/>
      <c r="Y7" s="16"/>
      <c r="AJ7" s="12"/>
      <c r="AK7" s="273" t="s">
        <v>2</v>
      </c>
      <c r="AL7" s="274"/>
      <c r="AM7" s="274"/>
      <c r="AN7" s="275"/>
      <c r="AO7" s="12"/>
      <c r="AP7" s="12"/>
      <c r="AQ7" s="12"/>
      <c r="AR7" s="273" t="s">
        <v>2</v>
      </c>
      <c r="AS7" s="274"/>
      <c r="AT7" s="274"/>
      <c r="AU7" s="275"/>
    </row>
    <row r="8" spans="1:47" s="18" customFormat="1" ht="19.5" thickBot="1" x14ac:dyDescent="0.35">
      <c r="B8" s="19"/>
      <c r="C8" s="20"/>
      <c r="D8" s="21" t="s">
        <v>23</v>
      </c>
      <c r="E8" s="22" t="s">
        <v>22</v>
      </c>
      <c r="F8" s="23" t="s">
        <v>21</v>
      </c>
      <c r="G8" s="24"/>
      <c r="H8" s="24"/>
      <c r="I8" s="24"/>
      <c r="J8" s="25"/>
      <c r="K8" s="25"/>
      <c r="L8" s="25"/>
      <c r="M8" s="25"/>
      <c r="O8" s="273" t="s">
        <v>2</v>
      </c>
      <c r="P8" s="274"/>
      <c r="Q8" s="274"/>
      <c r="R8" s="275"/>
      <c r="T8" s="276" t="s">
        <v>73</v>
      </c>
      <c r="U8" s="277"/>
      <c r="V8" s="277"/>
      <c r="W8" s="278"/>
      <c r="Y8" s="276" t="s">
        <v>68</v>
      </c>
      <c r="Z8" s="277"/>
      <c r="AA8" s="277"/>
      <c r="AB8" s="278"/>
      <c r="AD8" s="276" t="s">
        <v>68</v>
      </c>
      <c r="AE8" s="277"/>
      <c r="AF8" s="277"/>
      <c r="AG8" s="278"/>
      <c r="AJ8" s="19"/>
      <c r="AK8" s="20"/>
      <c r="AL8" s="21" t="s">
        <v>23</v>
      </c>
      <c r="AM8" s="22" t="s">
        <v>22</v>
      </c>
      <c r="AN8" s="23" t="s">
        <v>21</v>
      </c>
      <c r="AO8" s="24"/>
      <c r="AP8" s="24"/>
      <c r="AQ8" s="19"/>
      <c r="AR8" s="20"/>
      <c r="AS8" s="21" t="s">
        <v>23</v>
      </c>
      <c r="AT8" s="22" t="s">
        <v>22</v>
      </c>
      <c r="AU8" s="23" t="s">
        <v>21</v>
      </c>
    </row>
    <row r="9" spans="1:47" s="18" customFormat="1" ht="18.75" x14ac:dyDescent="0.3">
      <c r="B9" s="241" t="s">
        <v>63</v>
      </c>
      <c r="C9" s="26">
        <v>0.25</v>
      </c>
      <c r="D9" s="247">
        <v>0.71899999999999997</v>
      </c>
      <c r="E9" s="247">
        <v>0.85899999999999999</v>
      </c>
      <c r="F9" s="248">
        <v>1</v>
      </c>
      <c r="G9" s="24"/>
      <c r="H9" s="24"/>
      <c r="I9" s="24"/>
      <c r="J9" s="25"/>
      <c r="K9" s="25"/>
      <c r="L9" s="25"/>
      <c r="M9" s="25"/>
      <c r="O9" s="20"/>
      <c r="P9" s="21" t="s">
        <v>23</v>
      </c>
      <c r="Q9" s="22" t="s">
        <v>22</v>
      </c>
      <c r="R9" s="23" t="s">
        <v>21</v>
      </c>
      <c r="T9" s="27"/>
      <c r="U9" s="21" t="s">
        <v>23</v>
      </c>
      <c r="V9" s="22" t="s">
        <v>22</v>
      </c>
      <c r="W9" s="23" t="s">
        <v>21</v>
      </c>
      <c r="Y9" s="27"/>
      <c r="Z9" s="21" t="s">
        <v>23</v>
      </c>
      <c r="AA9" s="22" t="s">
        <v>22</v>
      </c>
      <c r="AB9" s="23" t="s">
        <v>21</v>
      </c>
      <c r="AD9" s="27"/>
      <c r="AE9" s="21" t="s">
        <v>23</v>
      </c>
      <c r="AF9" s="22" t="s">
        <v>22</v>
      </c>
      <c r="AG9" s="23" t="s">
        <v>21</v>
      </c>
      <c r="AJ9" s="241" t="s">
        <v>63</v>
      </c>
      <c r="AK9" s="26">
        <v>0.25</v>
      </c>
      <c r="AL9" s="255">
        <v>0.98</v>
      </c>
      <c r="AM9" s="255">
        <v>0.99</v>
      </c>
      <c r="AN9" s="256">
        <v>1</v>
      </c>
      <c r="AO9" s="24"/>
      <c r="AP9" s="24"/>
      <c r="AQ9" s="241" t="s">
        <v>63</v>
      </c>
      <c r="AR9" s="26">
        <v>0.25</v>
      </c>
      <c r="AS9" s="255">
        <v>1</v>
      </c>
      <c r="AT9" s="255">
        <v>0.9</v>
      </c>
      <c r="AU9" s="256">
        <v>0.78</v>
      </c>
    </row>
    <row r="10" spans="1:47" s="18" customFormat="1" ht="18.75" x14ac:dyDescent="0.3">
      <c r="B10" s="242" t="s">
        <v>31</v>
      </c>
      <c r="C10" s="26">
        <v>0.5</v>
      </c>
      <c r="D10" s="249">
        <v>1</v>
      </c>
      <c r="E10" s="249">
        <v>1</v>
      </c>
      <c r="F10" s="250">
        <v>1</v>
      </c>
      <c r="G10" s="24"/>
      <c r="H10" s="24"/>
      <c r="I10" s="24"/>
      <c r="J10" s="25"/>
      <c r="K10" s="25"/>
      <c r="L10" s="25"/>
      <c r="M10" s="25"/>
      <c r="O10" s="253">
        <v>0.25</v>
      </c>
      <c r="P10" s="247">
        <v>0.71899999999999997</v>
      </c>
      <c r="Q10" s="247">
        <v>0.85899999999999999</v>
      </c>
      <c r="R10" s="248">
        <v>1</v>
      </c>
      <c r="S10" s="1"/>
      <c r="T10" s="254">
        <v>0.25</v>
      </c>
      <c r="U10" s="255">
        <v>0.6</v>
      </c>
      <c r="V10" s="255">
        <v>0.8</v>
      </c>
      <c r="W10" s="256">
        <v>1</v>
      </c>
      <c r="X10" s="1"/>
      <c r="Y10" s="254">
        <v>0.25</v>
      </c>
      <c r="Z10" s="255">
        <v>0.64</v>
      </c>
      <c r="AA10" s="255">
        <v>0.8</v>
      </c>
      <c r="AB10" s="256">
        <v>1</v>
      </c>
      <c r="AC10" s="1"/>
      <c r="AD10" s="254">
        <v>0.25</v>
      </c>
      <c r="AE10" s="255">
        <v>0.98</v>
      </c>
      <c r="AF10" s="255">
        <v>0.99</v>
      </c>
      <c r="AG10" s="256">
        <v>1</v>
      </c>
      <c r="AJ10" s="242" t="s">
        <v>31</v>
      </c>
      <c r="AK10" s="26">
        <v>0.5</v>
      </c>
      <c r="AL10" s="257">
        <v>1</v>
      </c>
      <c r="AM10" s="257">
        <v>1</v>
      </c>
      <c r="AN10" s="258">
        <v>1</v>
      </c>
      <c r="AO10" s="24"/>
      <c r="AP10" s="24"/>
      <c r="AQ10" s="242" t="s">
        <v>31</v>
      </c>
      <c r="AR10" s="26">
        <v>0.5</v>
      </c>
      <c r="AS10" s="257">
        <v>1</v>
      </c>
      <c r="AT10" s="257">
        <v>1</v>
      </c>
      <c r="AU10" s="258">
        <v>1</v>
      </c>
    </row>
    <row r="11" spans="1:47" s="18" customFormat="1" ht="19.5" thickBot="1" x14ac:dyDescent="0.35">
      <c r="B11" s="243" t="s">
        <v>64</v>
      </c>
      <c r="C11" s="31">
        <v>0.75</v>
      </c>
      <c r="D11" s="251">
        <v>1</v>
      </c>
      <c r="E11" s="251">
        <v>0.872</v>
      </c>
      <c r="F11" s="252">
        <v>0.74399999999999999</v>
      </c>
      <c r="G11" s="24"/>
      <c r="H11" s="24"/>
      <c r="I11" s="24"/>
      <c r="J11" s="25"/>
      <c r="K11" s="25"/>
      <c r="L11" s="25"/>
      <c r="M11" s="25"/>
      <c r="O11" s="253">
        <v>0.5</v>
      </c>
      <c r="P11" s="249">
        <v>1</v>
      </c>
      <c r="Q11" s="249">
        <v>1</v>
      </c>
      <c r="R11" s="250">
        <v>1</v>
      </c>
      <c r="S11" s="1"/>
      <c r="T11" s="254">
        <v>0.5</v>
      </c>
      <c r="U11" s="257">
        <v>1</v>
      </c>
      <c r="V11" s="257">
        <v>1</v>
      </c>
      <c r="W11" s="258">
        <v>1</v>
      </c>
      <c r="X11" s="1"/>
      <c r="Y11" s="254">
        <v>0.5</v>
      </c>
      <c r="Z11" s="257">
        <v>1</v>
      </c>
      <c r="AA11" s="257">
        <v>1</v>
      </c>
      <c r="AB11" s="258">
        <v>1</v>
      </c>
      <c r="AC11" s="1"/>
      <c r="AD11" s="254">
        <v>0.5</v>
      </c>
      <c r="AE11" s="257">
        <v>1</v>
      </c>
      <c r="AF11" s="257">
        <v>1</v>
      </c>
      <c r="AG11" s="258">
        <v>1</v>
      </c>
      <c r="AJ11" s="243" t="s">
        <v>64</v>
      </c>
      <c r="AK11" s="31">
        <v>0.75</v>
      </c>
      <c r="AL11" s="261">
        <v>1</v>
      </c>
      <c r="AM11" s="261">
        <v>0.99</v>
      </c>
      <c r="AN11" s="262">
        <v>0.98</v>
      </c>
      <c r="AO11" s="24"/>
      <c r="AP11" s="24"/>
      <c r="AQ11" s="243" t="s">
        <v>64</v>
      </c>
      <c r="AR11" s="31">
        <v>0.75</v>
      </c>
      <c r="AS11" s="261">
        <v>0.8</v>
      </c>
      <c r="AT11" s="261">
        <v>0.9</v>
      </c>
      <c r="AU11" s="262">
        <v>1</v>
      </c>
    </row>
    <row r="12" spans="1:47" ht="16.5" thickBot="1" x14ac:dyDescent="0.3">
      <c r="B12" s="39"/>
      <c r="C12" s="263"/>
      <c r="D12" s="34"/>
      <c r="E12" s="34"/>
      <c r="F12" s="34"/>
      <c r="G12" s="34"/>
      <c r="H12" s="34"/>
      <c r="O12" s="259">
        <v>0.75</v>
      </c>
      <c r="P12" s="251">
        <v>1</v>
      </c>
      <c r="Q12" s="251">
        <v>0.872</v>
      </c>
      <c r="R12" s="252">
        <v>0.74399999999999999</v>
      </c>
      <c r="S12" s="69"/>
      <c r="T12" s="260">
        <v>0.75</v>
      </c>
      <c r="U12" s="261">
        <v>1</v>
      </c>
      <c r="V12" s="261">
        <v>0.9</v>
      </c>
      <c r="W12" s="262">
        <v>0.8</v>
      </c>
      <c r="X12" s="1"/>
      <c r="Y12" s="260">
        <v>0.75</v>
      </c>
      <c r="Z12" s="261">
        <v>1</v>
      </c>
      <c r="AA12" s="261">
        <v>0.9</v>
      </c>
      <c r="AB12" s="262">
        <v>0.81</v>
      </c>
      <c r="AC12" s="1"/>
      <c r="AD12" s="260">
        <v>0.75</v>
      </c>
      <c r="AE12" s="261">
        <v>1</v>
      </c>
      <c r="AF12" s="261">
        <v>0.99</v>
      </c>
      <c r="AG12" s="262">
        <v>0.98</v>
      </c>
      <c r="AJ12" s="39"/>
      <c r="AK12" s="263"/>
      <c r="AL12" s="34"/>
      <c r="AM12" s="34"/>
      <c r="AN12" s="34"/>
      <c r="AO12" s="34"/>
      <c r="AP12" s="34"/>
    </row>
    <row r="13" spans="1:47" ht="19.5" thickBot="1" x14ac:dyDescent="0.35">
      <c r="B13" s="264" t="s">
        <v>3</v>
      </c>
      <c r="C13" s="265" t="s">
        <v>4</v>
      </c>
      <c r="D13" s="59" t="s">
        <v>23</v>
      </c>
      <c r="E13" s="22" t="s">
        <v>22</v>
      </c>
      <c r="F13" s="23" t="s">
        <v>21</v>
      </c>
      <c r="H13" s="40" t="s">
        <v>5</v>
      </c>
      <c r="I13" s="41"/>
      <c r="J13" s="41"/>
      <c r="K13" s="41"/>
      <c r="L13" s="41"/>
      <c r="M13" s="41"/>
      <c r="O13" s="42"/>
      <c r="P13" s="43"/>
      <c r="Q13" s="43"/>
      <c r="R13" s="43"/>
      <c r="S13" s="43"/>
      <c r="T13" s="43"/>
      <c r="AJ13" s="264" t="s">
        <v>3</v>
      </c>
      <c r="AK13" s="265" t="s">
        <v>4</v>
      </c>
      <c r="AL13" s="59" t="s">
        <v>23</v>
      </c>
      <c r="AM13" s="22" t="s">
        <v>22</v>
      </c>
      <c r="AN13" s="23" t="s">
        <v>21</v>
      </c>
      <c r="AP13" s="40" t="s">
        <v>5</v>
      </c>
      <c r="AQ13" s="41"/>
      <c r="AR13" s="41"/>
      <c r="AS13" s="41"/>
    </row>
    <row r="14" spans="1:47" ht="20.100000000000001" customHeight="1" thickBot="1" x14ac:dyDescent="0.35">
      <c r="A14" s="44" t="s">
        <v>6</v>
      </c>
      <c r="B14" s="266">
        <v>0.5</v>
      </c>
      <c r="C14" s="267">
        <f>((1-B14)*B14) * ( (B14*(F15 - E15) + (1-B14)*(E15 - D15) )) / G15</f>
        <v>0</v>
      </c>
      <c r="D14" s="47" t="s">
        <v>7</v>
      </c>
      <c r="E14" s="48" t="s">
        <v>8</v>
      </c>
      <c r="F14" s="49" t="s">
        <v>9</v>
      </c>
      <c r="G14" s="67" t="s">
        <v>10</v>
      </c>
      <c r="H14" s="50" t="s">
        <v>11</v>
      </c>
      <c r="I14" s="65" t="s">
        <v>28</v>
      </c>
      <c r="J14" s="64" t="s">
        <v>26</v>
      </c>
      <c r="K14" s="66" t="s">
        <v>27</v>
      </c>
      <c r="L14" s="58"/>
      <c r="M14" s="58"/>
      <c r="N14" s="43"/>
      <c r="AI14" s="44" t="s">
        <v>6</v>
      </c>
      <c r="AJ14" s="266">
        <v>0.5</v>
      </c>
      <c r="AK14" s="267">
        <f>((1-AJ14)*AJ14) * ( (AJ14*(AN15 - AM15) + (1-AJ14)*(AM15 - AL15) )) / AO15</f>
        <v>0</v>
      </c>
      <c r="AL14" s="47" t="s">
        <v>7</v>
      </c>
      <c r="AM14" s="48" t="s">
        <v>8</v>
      </c>
      <c r="AN14" s="49" t="s">
        <v>9</v>
      </c>
      <c r="AO14" s="67" t="s">
        <v>10</v>
      </c>
      <c r="AP14" s="50" t="s">
        <v>11</v>
      </c>
      <c r="AQ14" s="65" t="s">
        <v>28</v>
      </c>
      <c r="AR14" s="64" t="s">
        <v>26</v>
      </c>
      <c r="AS14" s="66" t="s">
        <v>27</v>
      </c>
    </row>
    <row r="15" spans="1:47" x14ac:dyDescent="0.25">
      <c r="A15">
        <v>0</v>
      </c>
      <c r="B15" s="268">
        <f>B14+C14</f>
        <v>0.5</v>
      </c>
      <c r="C15" s="268">
        <f t="shared" ref="C15:C78" si="0">((1-B15)*B15) * ( (B15*(F15 - E15) + (1-B15)*(E15 - D15) )) / G15</f>
        <v>0</v>
      </c>
      <c r="D15" s="52">
        <f>$D$10</f>
        <v>1</v>
      </c>
      <c r="E15" s="52">
        <f>$E$10</f>
        <v>1</v>
      </c>
      <c r="F15" s="52">
        <f>$F$10</f>
        <v>1</v>
      </c>
      <c r="G15" s="39">
        <f t="shared" ref="G15:G78" si="1">(((1-B14)^2)*D15) + (2*(1-B14)*(B14)*E15) + ((B14^2)*F15)</f>
        <v>1</v>
      </c>
      <c r="H15" s="32">
        <f t="shared" ref="H15:H78" si="2">(1-B15)^2 + 2*B15*(1-B15)</f>
        <v>0.75</v>
      </c>
      <c r="I15" s="53">
        <f t="shared" ref="I15:I78" si="3">(1-B15)^2</f>
        <v>0.25</v>
      </c>
      <c r="J15" s="53">
        <f t="shared" ref="J15:J78" si="4">2*B15*(1-B15)</f>
        <v>0.5</v>
      </c>
      <c r="K15" s="53">
        <f t="shared" ref="K15:K78" si="5">B15^2</f>
        <v>0.25</v>
      </c>
      <c r="L15" s="53"/>
      <c r="M15" s="53"/>
      <c r="N15" s="54"/>
      <c r="AI15">
        <v>0</v>
      </c>
      <c r="AJ15" s="268">
        <f>AJ14+AK14</f>
        <v>0.5</v>
      </c>
      <c r="AK15" s="268">
        <f t="shared" ref="AK15:AK29" si="6">((1-AJ15)*AJ15) * ( (AJ15*(AN15 - AM15) + (1-AJ15)*(AM15 - AL15) )) / AO15</f>
        <v>0</v>
      </c>
      <c r="AL15" s="52">
        <f>$AL$10</f>
        <v>1</v>
      </c>
      <c r="AM15" s="52">
        <f>$AM$10</f>
        <v>1</v>
      </c>
      <c r="AN15" s="52">
        <f>$AN$10</f>
        <v>1</v>
      </c>
      <c r="AO15" s="39">
        <f t="shared" ref="AO15:AO29" si="7">(((1-AJ14)^2)*AL15) + (2*(1-AJ14)*(AJ14)*AM15) + ((AJ14^2)*AN15)</f>
        <v>1</v>
      </c>
      <c r="AP15" s="32">
        <f t="shared" ref="AP15:AP78" si="8">(1-AJ15)^2 + 2*AJ15*(1-AJ15)</f>
        <v>0.75</v>
      </c>
      <c r="AQ15" s="53">
        <f t="shared" ref="AQ15:AQ78" si="9">(1-AJ15)^2</f>
        <v>0.25</v>
      </c>
      <c r="AR15" s="53">
        <f t="shared" ref="AR15:AR78" si="10">2*AJ15*(1-AJ15)</f>
        <v>0.5</v>
      </c>
      <c r="AS15" s="53">
        <f t="shared" ref="AS15:AS78" si="11">AJ15^2</f>
        <v>0.25</v>
      </c>
    </row>
    <row r="16" spans="1:47" x14ac:dyDescent="0.25">
      <c r="A16">
        <v>1</v>
      </c>
      <c r="B16" s="268">
        <f t="shared" ref="B16:B79" si="12">B15 + C15</f>
        <v>0.5</v>
      </c>
      <c r="C16" s="268">
        <f t="shared" si="0"/>
        <v>0</v>
      </c>
      <c r="D16" s="52">
        <f t="shared" ref="D16:D19" si="13">$D$10</f>
        <v>1</v>
      </c>
      <c r="E16" s="52">
        <f t="shared" ref="E16:E19" si="14">$E$10</f>
        <v>1</v>
      </c>
      <c r="F16" s="52">
        <f t="shared" ref="F16:F19" si="15">$F$10</f>
        <v>1</v>
      </c>
      <c r="G16" s="39">
        <f t="shared" si="1"/>
        <v>1</v>
      </c>
      <c r="H16" s="32">
        <f t="shared" si="2"/>
        <v>0.75</v>
      </c>
      <c r="I16" s="53">
        <f t="shared" si="3"/>
        <v>0.25</v>
      </c>
      <c r="J16" s="53">
        <f t="shared" si="4"/>
        <v>0.5</v>
      </c>
      <c r="K16" s="53">
        <f t="shared" si="5"/>
        <v>0.25</v>
      </c>
      <c r="L16" s="53"/>
      <c r="M16" s="53"/>
      <c r="AI16">
        <v>1</v>
      </c>
      <c r="AJ16" s="268">
        <f t="shared" ref="AJ16:AJ79" si="16">AJ15 + AK15</f>
        <v>0.5</v>
      </c>
      <c r="AK16" s="268">
        <f t="shared" si="6"/>
        <v>0</v>
      </c>
      <c r="AL16" s="52">
        <f t="shared" ref="AL16:AL19" si="17">$AL$10</f>
        <v>1</v>
      </c>
      <c r="AM16" s="52">
        <f t="shared" ref="AM16:AM19" si="18">$AM$10</f>
        <v>1</v>
      </c>
      <c r="AN16" s="52">
        <f t="shared" ref="AN16:AN19" si="19">$AN$10</f>
        <v>1</v>
      </c>
      <c r="AO16" s="39">
        <f t="shared" si="7"/>
        <v>1</v>
      </c>
      <c r="AP16" s="32">
        <f t="shared" si="8"/>
        <v>0.75</v>
      </c>
      <c r="AQ16" s="53">
        <f t="shared" si="9"/>
        <v>0.25</v>
      </c>
      <c r="AR16" s="53">
        <f t="shared" si="10"/>
        <v>0.5</v>
      </c>
      <c r="AS16" s="53">
        <f t="shared" si="11"/>
        <v>0.25</v>
      </c>
    </row>
    <row r="17" spans="1:45" x14ac:dyDescent="0.25">
      <c r="A17">
        <f t="shared" ref="A17:A80" si="20">A16+1</f>
        <v>2</v>
      </c>
      <c r="B17" s="268">
        <f t="shared" si="12"/>
        <v>0.5</v>
      </c>
      <c r="C17" s="268">
        <f t="shared" si="0"/>
        <v>0</v>
      </c>
      <c r="D17" s="52">
        <f t="shared" si="13"/>
        <v>1</v>
      </c>
      <c r="E17" s="52">
        <f t="shared" si="14"/>
        <v>1</v>
      </c>
      <c r="F17" s="52">
        <f t="shared" si="15"/>
        <v>1</v>
      </c>
      <c r="G17" s="39">
        <f t="shared" si="1"/>
        <v>1</v>
      </c>
      <c r="H17" s="32">
        <f t="shared" si="2"/>
        <v>0.75</v>
      </c>
      <c r="I17" s="53">
        <f t="shared" si="3"/>
        <v>0.25</v>
      </c>
      <c r="J17" s="53">
        <f t="shared" si="4"/>
        <v>0.5</v>
      </c>
      <c r="K17" s="53">
        <f t="shared" si="5"/>
        <v>0.25</v>
      </c>
      <c r="L17" s="53"/>
      <c r="M17" s="53"/>
      <c r="N17" s="55"/>
      <c r="AI17">
        <f t="shared" ref="AI17:AI80" si="21">AI16+1</f>
        <v>2</v>
      </c>
      <c r="AJ17" s="268">
        <f t="shared" si="16"/>
        <v>0.5</v>
      </c>
      <c r="AK17" s="268">
        <f t="shared" si="6"/>
        <v>0</v>
      </c>
      <c r="AL17" s="52">
        <f t="shared" si="17"/>
        <v>1</v>
      </c>
      <c r="AM17" s="52">
        <f t="shared" si="18"/>
        <v>1</v>
      </c>
      <c r="AN17" s="52">
        <f t="shared" si="19"/>
        <v>1</v>
      </c>
      <c r="AO17" s="39">
        <f t="shared" si="7"/>
        <v>1</v>
      </c>
      <c r="AP17" s="32">
        <f t="shared" si="8"/>
        <v>0.75</v>
      </c>
      <c r="AQ17" s="53">
        <f t="shared" si="9"/>
        <v>0.25</v>
      </c>
      <c r="AR17" s="53">
        <f t="shared" si="10"/>
        <v>0.5</v>
      </c>
      <c r="AS17" s="53">
        <f t="shared" si="11"/>
        <v>0.25</v>
      </c>
    </row>
    <row r="18" spans="1:45" x14ac:dyDescent="0.25">
      <c r="A18">
        <f t="shared" si="20"/>
        <v>3</v>
      </c>
      <c r="B18" s="268">
        <f t="shared" si="12"/>
        <v>0.5</v>
      </c>
      <c r="C18" s="268">
        <f t="shared" si="0"/>
        <v>0</v>
      </c>
      <c r="D18" s="52">
        <f t="shared" si="13"/>
        <v>1</v>
      </c>
      <c r="E18" s="52">
        <f t="shared" si="14"/>
        <v>1</v>
      </c>
      <c r="F18" s="52">
        <f t="shared" si="15"/>
        <v>1</v>
      </c>
      <c r="G18" s="39">
        <f t="shared" si="1"/>
        <v>1</v>
      </c>
      <c r="H18" s="32">
        <f t="shared" si="2"/>
        <v>0.75</v>
      </c>
      <c r="I18" s="53">
        <f t="shared" si="3"/>
        <v>0.25</v>
      </c>
      <c r="J18" s="53">
        <f t="shared" si="4"/>
        <v>0.5</v>
      </c>
      <c r="K18" s="53">
        <f t="shared" si="5"/>
        <v>0.25</v>
      </c>
      <c r="L18" s="53"/>
      <c r="M18" s="53"/>
      <c r="N18" s="55"/>
      <c r="AI18">
        <f t="shared" si="21"/>
        <v>3</v>
      </c>
      <c r="AJ18" s="268">
        <f t="shared" si="16"/>
        <v>0.5</v>
      </c>
      <c r="AK18" s="268">
        <f t="shared" si="6"/>
        <v>0</v>
      </c>
      <c r="AL18" s="52">
        <f t="shared" si="17"/>
        <v>1</v>
      </c>
      <c r="AM18" s="52">
        <f t="shared" si="18"/>
        <v>1</v>
      </c>
      <c r="AN18" s="52">
        <f t="shared" si="19"/>
        <v>1</v>
      </c>
      <c r="AO18" s="39">
        <f t="shared" si="7"/>
        <v>1</v>
      </c>
      <c r="AP18" s="32">
        <f t="shared" si="8"/>
        <v>0.75</v>
      </c>
      <c r="AQ18" s="53">
        <f t="shared" si="9"/>
        <v>0.25</v>
      </c>
      <c r="AR18" s="53">
        <f t="shared" si="10"/>
        <v>0.5</v>
      </c>
      <c r="AS18" s="53">
        <f t="shared" si="11"/>
        <v>0.25</v>
      </c>
    </row>
    <row r="19" spans="1:45" x14ac:dyDescent="0.25">
      <c r="A19">
        <f t="shared" si="20"/>
        <v>4</v>
      </c>
      <c r="B19" s="268">
        <f t="shared" si="12"/>
        <v>0.5</v>
      </c>
      <c r="C19" s="268">
        <f t="shared" si="0"/>
        <v>0</v>
      </c>
      <c r="D19" s="52">
        <f t="shared" si="13"/>
        <v>1</v>
      </c>
      <c r="E19" s="52">
        <f t="shared" si="14"/>
        <v>1</v>
      </c>
      <c r="F19" s="52">
        <f t="shared" si="15"/>
        <v>1</v>
      </c>
      <c r="G19" s="39">
        <f t="shared" si="1"/>
        <v>1</v>
      </c>
      <c r="H19" s="32">
        <f t="shared" si="2"/>
        <v>0.75</v>
      </c>
      <c r="I19" s="53">
        <f t="shared" si="3"/>
        <v>0.25</v>
      </c>
      <c r="J19" s="53">
        <f t="shared" si="4"/>
        <v>0.5</v>
      </c>
      <c r="K19" s="53">
        <f t="shared" si="5"/>
        <v>0.25</v>
      </c>
      <c r="L19" s="53"/>
      <c r="M19" s="53"/>
      <c r="N19" s="55"/>
      <c r="AI19">
        <f t="shared" si="21"/>
        <v>4</v>
      </c>
      <c r="AJ19" s="268">
        <f t="shared" si="16"/>
        <v>0.5</v>
      </c>
      <c r="AK19" s="268">
        <f t="shared" si="6"/>
        <v>0</v>
      </c>
      <c r="AL19" s="52">
        <f t="shared" si="17"/>
        <v>1</v>
      </c>
      <c r="AM19" s="52">
        <f t="shared" si="18"/>
        <v>1</v>
      </c>
      <c r="AN19" s="52">
        <f t="shared" si="19"/>
        <v>1</v>
      </c>
      <c r="AO19" s="39">
        <f t="shared" si="7"/>
        <v>1</v>
      </c>
      <c r="AP19" s="32">
        <f t="shared" si="8"/>
        <v>0.75</v>
      </c>
      <c r="AQ19" s="53">
        <f t="shared" si="9"/>
        <v>0.25</v>
      </c>
      <c r="AR19" s="53">
        <f t="shared" si="10"/>
        <v>0.5</v>
      </c>
      <c r="AS19" s="53">
        <f t="shared" si="11"/>
        <v>0.25</v>
      </c>
    </row>
    <row r="20" spans="1:45" x14ac:dyDescent="0.25">
      <c r="A20">
        <f t="shared" si="20"/>
        <v>5</v>
      </c>
      <c r="B20" s="268">
        <f t="shared" si="12"/>
        <v>0.5</v>
      </c>
      <c r="C20" s="268">
        <f t="shared" si="0"/>
        <v>-3.6697247706422027E-2</v>
      </c>
      <c r="D20" s="239">
        <f>$D$11</f>
        <v>1</v>
      </c>
      <c r="E20" s="239">
        <f>$E$11</f>
        <v>0.872</v>
      </c>
      <c r="F20" s="239">
        <f>$F$11</f>
        <v>0.74399999999999999</v>
      </c>
      <c r="G20" s="39">
        <f t="shared" si="1"/>
        <v>0.87199999999999989</v>
      </c>
      <c r="H20" s="32">
        <f t="shared" si="2"/>
        <v>0.75</v>
      </c>
      <c r="I20" s="53">
        <f t="shared" si="3"/>
        <v>0.25</v>
      </c>
      <c r="J20" s="53">
        <f t="shared" si="4"/>
        <v>0.5</v>
      </c>
      <c r="K20" s="53">
        <f t="shared" si="5"/>
        <v>0.25</v>
      </c>
      <c r="L20" s="53"/>
      <c r="M20" s="53"/>
      <c r="N20" s="55"/>
      <c r="AI20">
        <f t="shared" si="21"/>
        <v>5</v>
      </c>
      <c r="AJ20" s="268">
        <f t="shared" si="16"/>
        <v>0.5</v>
      </c>
      <c r="AK20" s="268">
        <f t="shared" si="6"/>
        <v>-2.5252525252525276E-3</v>
      </c>
      <c r="AL20" s="239">
        <f>$AL$11</f>
        <v>1</v>
      </c>
      <c r="AM20" s="239">
        <f>$AM$11</f>
        <v>0.99</v>
      </c>
      <c r="AN20" s="239">
        <f>$AN$11</f>
        <v>0.98</v>
      </c>
      <c r="AO20" s="39">
        <f t="shared" si="7"/>
        <v>0.99</v>
      </c>
      <c r="AP20" s="32">
        <f t="shared" si="8"/>
        <v>0.75</v>
      </c>
      <c r="AQ20" s="53">
        <f t="shared" si="9"/>
        <v>0.25</v>
      </c>
      <c r="AR20" s="53">
        <f t="shared" si="10"/>
        <v>0.5</v>
      </c>
      <c r="AS20" s="53">
        <f t="shared" si="11"/>
        <v>0.25</v>
      </c>
    </row>
    <row r="21" spans="1:45" x14ac:dyDescent="0.25">
      <c r="A21">
        <f t="shared" si="20"/>
        <v>6</v>
      </c>
      <c r="B21" s="268">
        <f t="shared" si="12"/>
        <v>0.46330275229357798</v>
      </c>
      <c r="C21" s="268">
        <f t="shared" si="0"/>
        <v>-3.6499568735526386E-2</v>
      </c>
      <c r="D21" s="239">
        <f t="shared" ref="D21:D29" si="22">$D$11</f>
        <v>1</v>
      </c>
      <c r="E21" s="239">
        <f t="shared" ref="E21:E29" si="23">$E$11</f>
        <v>0.872</v>
      </c>
      <c r="F21" s="239">
        <f t="shared" ref="F21:F29" si="24">$F$11</f>
        <v>0.74399999999999999</v>
      </c>
      <c r="G21" s="39">
        <f t="shared" si="1"/>
        <v>0.87199999999999989</v>
      </c>
      <c r="H21" s="32">
        <f t="shared" si="2"/>
        <v>0.78535055971719547</v>
      </c>
      <c r="I21" s="53">
        <f t="shared" si="3"/>
        <v>0.28804393569564851</v>
      </c>
      <c r="J21" s="53">
        <f t="shared" si="4"/>
        <v>0.49730662402154702</v>
      </c>
      <c r="K21" s="53">
        <f t="shared" si="5"/>
        <v>0.21464944028280447</v>
      </c>
      <c r="L21" s="53"/>
      <c r="M21" s="53"/>
      <c r="N21" s="55"/>
      <c r="AI21">
        <f t="shared" si="21"/>
        <v>6</v>
      </c>
      <c r="AJ21" s="268">
        <f t="shared" si="16"/>
        <v>0.49747474747474746</v>
      </c>
      <c r="AK21" s="268">
        <f t="shared" si="6"/>
        <v>-2.52518811211802E-3</v>
      </c>
      <c r="AL21" s="239">
        <f t="shared" ref="AL21:AL44" si="25">$AL$11</f>
        <v>1</v>
      </c>
      <c r="AM21" s="239">
        <f t="shared" ref="AM21:AM44" si="26">$AM$11</f>
        <v>0.99</v>
      </c>
      <c r="AN21" s="239">
        <f t="shared" ref="AN21:AN44" si="27">$AN$11</f>
        <v>0.98</v>
      </c>
      <c r="AO21" s="39">
        <f t="shared" si="7"/>
        <v>0.99</v>
      </c>
      <c r="AP21" s="32">
        <f t="shared" si="8"/>
        <v>0.75251887562493636</v>
      </c>
      <c r="AQ21" s="53">
        <f t="shared" si="9"/>
        <v>0.25253162942556889</v>
      </c>
      <c r="AR21" s="53">
        <f t="shared" si="10"/>
        <v>0.49998724619936746</v>
      </c>
      <c r="AS21" s="53">
        <f t="shared" si="11"/>
        <v>0.24748112437506375</v>
      </c>
    </row>
    <row r="22" spans="1:45" x14ac:dyDescent="0.25">
      <c r="A22">
        <f t="shared" si="20"/>
        <v>7</v>
      </c>
      <c r="B22" s="268">
        <f t="shared" si="12"/>
        <v>0.42680318355805158</v>
      </c>
      <c r="C22" s="268">
        <f t="shared" si="0"/>
        <v>-3.5528024169661082E-2</v>
      </c>
      <c r="D22" s="239">
        <f t="shared" si="22"/>
        <v>1</v>
      </c>
      <c r="E22" s="239">
        <f t="shared" si="23"/>
        <v>0.872</v>
      </c>
      <c r="F22" s="239">
        <f t="shared" si="24"/>
        <v>0.74399999999999999</v>
      </c>
      <c r="G22" s="39">
        <f t="shared" si="1"/>
        <v>0.88139449541284409</v>
      </c>
      <c r="H22" s="32">
        <f t="shared" si="2"/>
        <v>0.81783904250471218</v>
      </c>
      <c r="I22" s="53">
        <f t="shared" si="3"/>
        <v>0.32855459037918472</v>
      </c>
      <c r="J22" s="53">
        <f t="shared" si="4"/>
        <v>0.4892844521255274</v>
      </c>
      <c r="K22" s="53">
        <f t="shared" si="5"/>
        <v>0.18216095749528788</v>
      </c>
      <c r="L22" s="53"/>
      <c r="M22" s="53"/>
      <c r="N22" s="55"/>
      <c r="AI22">
        <f t="shared" si="21"/>
        <v>7</v>
      </c>
      <c r="AJ22" s="268">
        <f t="shared" si="16"/>
        <v>0.49494955936262947</v>
      </c>
      <c r="AK22" s="268">
        <f t="shared" si="6"/>
        <v>-2.5248660727324895E-3</v>
      </c>
      <c r="AL22" s="239">
        <f t="shared" si="25"/>
        <v>1</v>
      </c>
      <c r="AM22" s="239">
        <f t="shared" si="26"/>
        <v>0.99</v>
      </c>
      <c r="AN22" s="239">
        <f t="shared" si="27"/>
        <v>0.98</v>
      </c>
      <c r="AO22" s="39">
        <f t="shared" si="7"/>
        <v>0.99005050505050507</v>
      </c>
      <c r="AP22" s="32">
        <f t="shared" si="8"/>
        <v>0.75502493368673895</v>
      </c>
      <c r="AQ22" s="53">
        <f t="shared" si="9"/>
        <v>0.25507594758800217</v>
      </c>
      <c r="AR22" s="53">
        <f t="shared" si="10"/>
        <v>0.49994898609873684</v>
      </c>
      <c r="AS22" s="53">
        <f t="shared" si="11"/>
        <v>0.24497506631326108</v>
      </c>
    </row>
    <row r="23" spans="1:45" x14ac:dyDescent="0.25">
      <c r="A23">
        <f t="shared" si="20"/>
        <v>8</v>
      </c>
      <c r="B23" s="268">
        <f t="shared" si="12"/>
        <v>0.39127515938839053</v>
      </c>
      <c r="C23" s="268">
        <f t="shared" si="0"/>
        <v>-3.4226548299068377E-2</v>
      </c>
      <c r="D23" s="239">
        <f t="shared" si="22"/>
        <v>1</v>
      </c>
      <c r="E23" s="239">
        <f t="shared" si="23"/>
        <v>0.872</v>
      </c>
      <c r="F23" s="239">
        <f t="shared" si="24"/>
        <v>0.74399999999999999</v>
      </c>
      <c r="G23" s="39">
        <f t="shared" si="1"/>
        <v>0.89073838500913882</v>
      </c>
      <c r="H23" s="32">
        <f t="shared" si="2"/>
        <v>0.84690374964558957</v>
      </c>
      <c r="I23" s="53">
        <f t="shared" si="3"/>
        <v>0.37054593157762938</v>
      </c>
      <c r="J23" s="53">
        <f t="shared" si="4"/>
        <v>0.47635781806796024</v>
      </c>
      <c r="K23" s="53">
        <f t="shared" si="5"/>
        <v>0.15309625035441041</v>
      </c>
      <c r="L23" s="53"/>
      <c r="M23" s="53"/>
      <c r="N23" s="55"/>
      <c r="AI23">
        <f t="shared" si="21"/>
        <v>8</v>
      </c>
      <c r="AJ23" s="268">
        <f t="shared" si="16"/>
        <v>0.49242469328989696</v>
      </c>
      <c r="AK23" s="268">
        <f t="shared" si="6"/>
        <v>-2.5244153122110226E-3</v>
      </c>
      <c r="AL23" s="239">
        <f t="shared" si="25"/>
        <v>1</v>
      </c>
      <c r="AM23" s="239">
        <f t="shared" si="26"/>
        <v>0.99</v>
      </c>
      <c r="AN23" s="239">
        <f t="shared" si="27"/>
        <v>0.98</v>
      </c>
      <c r="AO23" s="39">
        <f t="shared" si="7"/>
        <v>0.99010100881274754</v>
      </c>
      <c r="AP23" s="32">
        <f t="shared" si="8"/>
        <v>0.75751792143835073</v>
      </c>
      <c r="AQ23" s="53">
        <f t="shared" si="9"/>
        <v>0.25763269198185512</v>
      </c>
      <c r="AR23" s="53">
        <f t="shared" si="10"/>
        <v>0.49988522945649566</v>
      </c>
      <c r="AS23" s="53">
        <f t="shared" si="11"/>
        <v>0.24248207856164911</v>
      </c>
    </row>
    <row r="24" spans="1:45" x14ac:dyDescent="0.25">
      <c r="A24">
        <f t="shared" si="20"/>
        <v>9</v>
      </c>
      <c r="B24" s="268">
        <f t="shared" si="12"/>
        <v>0.35704861108932218</v>
      </c>
      <c r="C24" s="268">
        <f t="shared" si="0"/>
        <v>-3.2655269357285584E-2</v>
      </c>
      <c r="D24" s="239">
        <f t="shared" si="22"/>
        <v>1</v>
      </c>
      <c r="E24" s="239">
        <f t="shared" si="23"/>
        <v>0.872</v>
      </c>
      <c r="F24" s="239">
        <f t="shared" si="24"/>
        <v>0.74399999999999999</v>
      </c>
      <c r="G24" s="39">
        <f t="shared" si="1"/>
        <v>0.89983355919657204</v>
      </c>
      <c r="H24" s="32">
        <f t="shared" si="2"/>
        <v>0.87251628931918601</v>
      </c>
      <c r="I24" s="53">
        <f t="shared" si="3"/>
        <v>0.41338648850216969</v>
      </c>
      <c r="J24" s="53">
        <f t="shared" si="4"/>
        <v>0.45912980081701626</v>
      </c>
      <c r="K24" s="53">
        <f t="shared" si="5"/>
        <v>0.12748371068081404</v>
      </c>
      <c r="L24" s="53"/>
      <c r="M24" s="53"/>
      <c r="N24" s="55"/>
      <c r="AI24">
        <f t="shared" si="21"/>
        <v>9</v>
      </c>
      <c r="AJ24" s="268">
        <f t="shared" si="16"/>
        <v>0.48990027797768593</v>
      </c>
      <c r="AK24" s="268">
        <f t="shared" si="6"/>
        <v>-2.5238359389133909E-3</v>
      </c>
      <c r="AL24" s="239">
        <f t="shared" si="25"/>
        <v>1</v>
      </c>
      <c r="AM24" s="239">
        <f t="shared" si="26"/>
        <v>0.99</v>
      </c>
      <c r="AN24" s="239">
        <f t="shared" si="27"/>
        <v>0.98</v>
      </c>
      <c r="AO24" s="39">
        <f t="shared" si="7"/>
        <v>0.99015150613420189</v>
      </c>
      <c r="AP24" s="32">
        <f t="shared" si="8"/>
        <v>0.75999771763738599</v>
      </c>
      <c r="AQ24" s="53">
        <f t="shared" si="9"/>
        <v>0.26020172640724204</v>
      </c>
      <c r="AR24" s="53">
        <f t="shared" si="10"/>
        <v>0.4997959912301439</v>
      </c>
      <c r="AS24" s="53">
        <f t="shared" si="11"/>
        <v>0.24000228236261395</v>
      </c>
    </row>
    <row r="25" spans="1:45" x14ac:dyDescent="0.25">
      <c r="A25">
        <f t="shared" si="20"/>
        <v>10</v>
      </c>
      <c r="B25" s="268">
        <f t="shared" si="12"/>
        <v>0.3243933417320366</v>
      </c>
      <c r="C25" s="268">
        <f t="shared" si="0"/>
        <v>-3.0874875437714191E-2</v>
      </c>
      <c r="D25" s="239">
        <f t="shared" si="22"/>
        <v>1</v>
      </c>
      <c r="E25" s="239">
        <f t="shared" si="23"/>
        <v>0.872</v>
      </c>
      <c r="F25" s="239">
        <f t="shared" si="24"/>
        <v>0.74399999999999999</v>
      </c>
      <c r="G25" s="39">
        <f t="shared" si="1"/>
        <v>0.90859555556113347</v>
      </c>
      <c r="H25" s="32">
        <f t="shared" si="2"/>
        <v>0.89476895983992222</v>
      </c>
      <c r="I25" s="53">
        <f t="shared" si="3"/>
        <v>0.45644435669600469</v>
      </c>
      <c r="J25" s="53">
        <f t="shared" si="4"/>
        <v>0.43832460314391747</v>
      </c>
      <c r="K25" s="53">
        <f t="shared" si="5"/>
        <v>0.10523104016007788</v>
      </c>
      <c r="L25" s="53"/>
      <c r="M25" s="53"/>
      <c r="N25" s="55"/>
      <c r="AI25">
        <f t="shared" si="21"/>
        <v>10</v>
      </c>
      <c r="AJ25" s="268">
        <f t="shared" si="16"/>
        <v>0.48737644203877256</v>
      </c>
      <c r="AK25" s="268">
        <f t="shared" si="6"/>
        <v>-2.5231280808072137E-3</v>
      </c>
      <c r="AL25" s="239">
        <f t="shared" si="25"/>
        <v>1</v>
      </c>
      <c r="AM25" s="239">
        <f t="shared" si="26"/>
        <v>0.99</v>
      </c>
      <c r="AN25" s="239">
        <f t="shared" si="27"/>
        <v>0.98</v>
      </c>
      <c r="AO25" s="39">
        <f t="shared" si="7"/>
        <v>0.9902019944404461</v>
      </c>
      <c r="AP25" s="32">
        <f t="shared" si="8"/>
        <v>0.76246420374562707</v>
      </c>
      <c r="AQ25" s="53">
        <f t="shared" si="9"/>
        <v>0.26278291217682798</v>
      </c>
      <c r="AR25" s="53">
        <f t="shared" si="10"/>
        <v>0.49968129156879909</v>
      </c>
      <c r="AS25" s="53">
        <f t="shared" si="11"/>
        <v>0.23753579625437304</v>
      </c>
    </row>
    <row r="26" spans="1:45" x14ac:dyDescent="0.25">
      <c r="A26">
        <f t="shared" si="20"/>
        <v>11</v>
      </c>
      <c r="B26" s="268">
        <f t="shared" si="12"/>
        <v>0.29351846629432243</v>
      </c>
      <c r="C26" s="268">
        <f t="shared" si="0"/>
        <v>-2.894663243431193E-2</v>
      </c>
      <c r="D26" s="239">
        <f t="shared" si="22"/>
        <v>1</v>
      </c>
      <c r="E26" s="239">
        <f t="shared" si="23"/>
        <v>0.872</v>
      </c>
      <c r="F26" s="239">
        <f t="shared" si="24"/>
        <v>0.74399999999999999</v>
      </c>
      <c r="G26" s="39">
        <f t="shared" si="1"/>
        <v>0.91695530451659868</v>
      </c>
      <c r="H26" s="32">
        <f t="shared" si="2"/>
        <v>0.91384690994422879</v>
      </c>
      <c r="I26" s="53">
        <f t="shared" si="3"/>
        <v>0.49911615746712645</v>
      </c>
      <c r="J26" s="53">
        <f t="shared" si="4"/>
        <v>0.41473075247710228</v>
      </c>
      <c r="K26" s="53">
        <f t="shared" si="5"/>
        <v>8.6153090055771292E-2</v>
      </c>
      <c r="L26" s="53"/>
      <c r="M26" s="53"/>
      <c r="N26" s="55"/>
      <c r="AI26">
        <f t="shared" si="21"/>
        <v>11</v>
      </c>
      <c r="AJ26" s="268">
        <f t="shared" si="16"/>
        <v>0.48485331395796533</v>
      </c>
      <c r="AK26" s="268">
        <f t="shared" si="6"/>
        <v>-2.5222918919813849E-3</v>
      </c>
      <c r="AL26" s="239">
        <f t="shared" si="25"/>
        <v>1</v>
      </c>
      <c r="AM26" s="239">
        <f t="shared" si="26"/>
        <v>0.99</v>
      </c>
      <c r="AN26" s="239">
        <f t="shared" si="27"/>
        <v>0.98</v>
      </c>
      <c r="AO26" s="39">
        <f t="shared" si="7"/>
        <v>0.99025247115922466</v>
      </c>
      <c r="AP26" s="32">
        <f t="shared" si="8"/>
        <v>0.76491726394397863</v>
      </c>
      <c r="AQ26" s="53">
        <f t="shared" si="9"/>
        <v>0.26537610814009061</v>
      </c>
      <c r="AR26" s="53">
        <f t="shared" si="10"/>
        <v>0.49954115580388803</v>
      </c>
      <c r="AS26" s="53">
        <f t="shared" si="11"/>
        <v>0.23508273605602129</v>
      </c>
    </row>
    <row r="27" spans="1:45" x14ac:dyDescent="0.25">
      <c r="A27">
        <f t="shared" si="20"/>
        <v>12</v>
      </c>
      <c r="B27" s="268">
        <f t="shared" si="12"/>
        <v>0.26457183386001049</v>
      </c>
      <c r="C27" s="268">
        <f t="shared" si="0"/>
        <v>-2.6928873177075249E-2</v>
      </c>
      <c r="D27" s="239">
        <f t="shared" si="22"/>
        <v>1</v>
      </c>
      <c r="E27" s="239">
        <f t="shared" si="23"/>
        <v>0.872</v>
      </c>
      <c r="F27" s="239">
        <f t="shared" si="24"/>
        <v>0.74399999999999999</v>
      </c>
      <c r="G27" s="39">
        <f t="shared" si="1"/>
        <v>0.92485927262865353</v>
      </c>
      <c r="H27" s="32">
        <f t="shared" si="2"/>
        <v>0.93000174472795094</v>
      </c>
      <c r="I27" s="53">
        <f t="shared" si="3"/>
        <v>0.54085458755202798</v>
      </c>
      <c r="J27" s="53">
        <f t="shared" si="4"/>
        <v>0.38914715717592296</v>
      </c>
      <c r="K27" s="53">
        <f t="shared" si="5"/>
        <v>6.999825527204899E-2</v>
      </c>
      <c r="L27" s="53"/>
      <c r="M27" s="53"/>
      <c r="N27" s="55"/>
      <c r="AI27">
        <f t="shared" si="21"/>
        <v>12</v>
      </c>
      <c r="AJ27" s="268">
        <f t="shared" si="16"/>
        <v>0.48233102206598394</v>
      </c>
      <c r="AK27" s="268">
        <f t="shared" si="6"/>
        <v>-2.5213275525764797E-3</v>
      </c>
      <c r="AL27" s="239">
        <f t="shared" si="25"/>
        <v>1</v>
      </c>
      <c r="AM27" s="239">
        <f t="shared" si="26"/>
        <v>0.99</v>
      </c>
      <c r="AN27" s="239">
        <f t="shared" si="27"/>
        <v>0.98</v>
      </c>
      <c r="AO27" s="39">
        <f t="shared" si="7"/>
        <v>0.99030293372084055</v>
      </c>
      <c r="AP27" s="32">
        <f t="shared" si="8"/>
        <v>0.76735678515278316</v>
      </c>
      <c r="AQ27" s="53">
        <f t="shared" si="9"/>
        <v>0.26798117071524874</v>
      </c>
      <c r="AR27" s="53">
        <f t="shared" si="10"/>
        <v>0.49937561443753448</v>
      </c>
      <c r="AS27" s="53">
        <f t="shared" si="11"/>
        <v>0.23264321484721667</v>
      </c>
    </row>
    <row r="28" spans="1:45" x14ac:dyDescent="0.25">
      <c r="A28">
        <f t="shared" si="20"/>
        <v>13</v>
      </c>
      <c r="B28" s="268">
        <f t="shared" si="12"/>
        <v>0.23764296068293522</v>
      </c>
      <c r="C28" s="268">
        <f t="shared" si="0"/>
        <v>-2.4874354027941831E-2</v>
      </c>
      <c r="D28" s="239">
        <f t="shared" si="22"/>
        <v>1</v>
      </c>
      <c r="E28" s="239">
        <f t="shared" si="23"/>
        <v>0.872</v>
      </c>
      <c r="F28" s="239">
        <f t="shared" si="24"/>
        <v>0.74399999999999999</v>
      </c>
      <c r="G28" s="39">
        <f t="shared" si="1"/>
        <v>0.93226961053183732</v>
      </c>
      <c r="H28" s="32">
        <f t="shared" si="2"/>
        <v>0.94352582323784884</v>
      </c>
      <c r="I28" s="53">
        <f t="shared" si="3"/>
        <v>0.58118825539628061</v>
      </c>
      <c r="J28" s="53">
        <f t="shared" si="4"/>
        <v>0.36233756784156823</v>
      </c>
      <c r="K28" s="53">
        <f t="shared" si="5"/>
        <v>5.6474176762151093E-2</v>
      </c>
      <c r="L28" s="53"/>
      <c r="M28" s="53"/>
      <c r="N28" s="55"/>
      <c r="AI28">
        <f t="shared" si="21"/>
        <v>13</v>
      </c>
      <c r="AJ28" s="268">
        <f t="shared" si="16"/>
        <v>0.47980969451340744</v>
      </c>
      <c r="AK28" s="268">
        <f t="shared" si="6"/>
        <v>-2.5202352687035945E-3</v>
      </c>
      <c r="AL28" s="239">
        <f t="shared" si="25"/>
        <v>1</v>
      </c>
      <c r="AM28" s="239">
        <f t="shared" si="26"/>
        <v>0.99</v>
      </c>
      <c r="AN28" s="239">
        <f t="shared" si="27"/>
        <v>0.98</v>
      </c>
      <c r="AO28" s="39">
        <f t="shared" si="7"/>
        <v>0.99035337955868008</v>
      </c>
      <c r="AP28" s="32">
        <f t="shared" si="8"/>
        <v>0.76978265705095072</v>
      </c>
      <c r="AQ28" s="53">
        <f t="shared" si="9"/>
        <v>0.27059795392223457</v>
      </c>
      <c r="AR28" s="53">
        <f t="shared" si="10"/>
        <v>0.49918470312871621</v>
      </c>
      <c r="AS28" s="53">
        <f t="shared" si="11"/>
        <v>0.23021734294904936</v>
      </c>
    </row>
    <row r="29" spans="1:45" x14ac:dyDescent="0.25">
      <c r="A29">
        <f t="shared" si="20"/>
        <v>14</v>
      </c>
      <c r="B29" s="268">
        <f t="shared" si="12"/>
        <v>0.21276860665499339</v>
      </c>
      <c r="C29" s="268">
        <f t="shared" si="0"/>
        <v>-2.2828572927269281E-2</v>
      </c>
      <c r="D29" s="239">
        <f t="shared" si="22"/>
        <v>1</v>
      </c>
      <c r="E29" s="239">
        <f t="shared" si="23"/>
        <v>0.872</v>
      </c>
      <c r="F29" s="239">
        <f t="shared" si="24"/>
        <v>0.74399999999999999</v>
      </c>
      <c r="G29" s="39">
        <f t="shared" si="1"/>
        <v>0.93916340206516846</v>
      </c>
      <c r="H29" s="32">
        <f t="shared" si="2"/>
        <v>0.95472952002209266</v>
      </c>
      <c r="I29" s="53">
        <f t="shared" si="3"/>
        <v>0.6197332666679205</v>
      </c>
      <c r="J29" s="53">
        <f t="shared" si="4"/>
        <v>0.33499625335417216</v>
      </c>
      <c r="K29" s="53">
        <f t="shared" si="5"/>
        <v>4.5270479977907299E-2</v>
      </c>
      <c r="L29" s="53"/>
      <c r="M29" s="53"/>
      <c r="N29" s="55"/>
      <c r="AI29">
        <f t="shared" si="21"/>
        <v>14</v>
      </c>
      <c r="AJ29" s="268">
        <f t="shared" si="16"/>
        <v>0.47728945924470384</v>
      </c>
      <c r="AK29" s="268">
        <f t="shared" si="6"/>
        <v>-2.5190152723520588E-3</v>
      </c>
      <c r="AL29" s="239">
        <f t="shared" si="25"/>
        <v>1</v>
      </c>
      <c r="AM29" s="239">
        <f t="shared" si="26"/>
        <v>0.99</v>
      </c>
      <c r="AN29" s="239">
        <f t="shared" si="27"/>
        <v>0.98</v>
      </c>
      <c r="AO29" s="39">
        <f t="shared" si="7"/>
        <v>0.990403806109732</v>
      </c>
      <c r="AP29" s="32">
        <f t="shared" si="8"/>
        <v>0.77219477209389809</v>
      </c>
      <c r="AQ29" s="53">
        <f t="shared" si="9"/>
        <v>0.27322630941669407</v>
      </c>
      <c r="AR29" s="53">
        <f t="shared" si="10"/>
        <v>0.49896846267720402</v>
      </c>
      <c r="AS29" s="53">
        <f t="shared" si="11"/>
        <v>0.2278052279061018</v>
      </c>
    </row>
    <row r="30" spans="1:45" x14ac:dyDescent="0.25">
      <c r="A30">
        <f t="shared" si="20"/>
        <v>15</v>
      </c>
      <c r="B30" s="268">
        <f t="shared" si="12"/>
        <v>0.18994003372772411</v>
      </c>
      <c r="C30" s="268">
        <f t="shared" si="0"/>
        <v>0</v>
      </c>
      <c r="D30" s="52">
        <f>$D$10</f>
        <v>1</v>
      </c>
      <c r="E30" s="52">
        <f>$E$10</f>
        <v>1</v>
      </c>
      <c r="F30" s="52">
        <f>$F$10</f>
        <v>1</v>
      </c>
      <c r="G30" s="39">
        <f t="shared" si="1"/>
        <v>1</v>
      </c>
      <c r="H30" s="32">
        <f t="shared" si="2"/>
        <v>0.96392278358751082</v>
      </c>
      <c r="I30" s="53">
        <f t="shared" si="3"/>
        <v>0.65619714895704062</v>
      </c>
      <c r="J30" s="53">
        <f t="shared" si="4"/>
        <v>0.30772563463047026</v>
      </c>
      <c r="K30" s="53">
        <f t="shared" si="5"/>
        <v>3.6077216412488976E-2</v>
      </c>
      <c r="L30" s="53"/>
      <c r="M30" s="53"/>
      <c r="N30" s="55"/>
      <c r="AI30">
        <f t="shared" si="21"/>
        <v>15</v>
      </c>
      <c r="AJ30" s="268">
        <f t="shared" si="16"/>
        <v>0.4747704439723518</v>
      </c>
      <c r="AK30" s="268">
        <f t="shared" ref="AK30:AK93" si="28">((1-AJ30)*AJ30) * ( (AJ30*(AN30 - AM30) + (1-AJ30)*(AM30 - AL30) )) / AO30</f>
        <v>-2.5176678212860681E-3</v>
      </c>
      <c r="AL30" s="239">
        <f t="shared" si="25"/>
        <v>1</v>
      </c>
      <c r="AM30" s="239">
        <f t="shared" si="26"/>
        <v>0.99</v>
      </c>
      <c r="AN30" s="239">
        <f t="shared" si="27"/>
        <v>0.98</v>
      </c>
      <c r="AO30" s="39">
        <f t="shared" ref="AO30:AO93" si="29">(((1-AJ29)^2)*AL30) + (2*(1-AJ29)*(AJ29)*AM30) + ((AJ29^2)*AN30)</f>
        <v>0.99045421081510587</v>
      </c>
      <c r="AP30" s="32">
        <f t="shared" si="8"/>
        <v>0.77459302553029596</v>
      </c>
      <c r="AQ30" s="53">
        <f t="shared" si="9"/>
        <v>0.27586608652500044</v>
      </c>
      <c r="AR30" s="53">
        <f t="shared" si="10"/>
        <v>0.49872693900529552</v>
      </c>
      <c r="AS30" s="53">
        <f t="shared" si="11"/>
        <v>0.22540697446970404</v>
      </c>
    </row>
    <row r="31" spans="1:45" x14ac:dyDescent="0.25">
      <c r="A31">
        <f t="shared" si="20"/>
        <v>16</v>
      </c>
      <c r="B31" s="268">
        <f t="shared" si="12"/>
        <v>0.18994003372772411</v>
      </c>
      <c r="C31" s="268">
        <f t="shared" si="0"/>
        <v>0</v>
      </c>
      <c r="D31" s="52">
        <f t="shared" ref="D31:D34" si="30">$D$10</f>
        <v>1</v>
      </c>
      <c r="E31" s="52">
        <f t="shared" ref="E31:E34" si="31">$E$10</f>
        <v>1</v>
      </c>
      <c r="F31" s="52">
        <f t="shared" ref="F31:F34" si="32">$F$10</f>
        <v>1</v>
      </c>
      <c r="G31" s="39">
        <f t="shared" si="1"/>
        <v>0.99999999999999978</v>
      </c>
      <c r="H31" s="32">
        <f t="shared" si="2"/>
        <v>0.96392278358751082</v>
      </c>
      <c r="I31" s="53">
        <f t="shared" si="3"/>
        <v>0.65619714895704062</v>
      </c>
      <c r="J31" s="53">
        <f t="shared" si="4"/>
        <v>0.30772563463047026</v>
      </c>
      <c r="K31" s="53">
        <f t="shared" si="5"/>
        <v>3.6077216412488976E-2</v>
      </c>
      <c r="L31" s="53"/>
      <c r="M31" s="53"/>
      <c r="N31" s="55"/>
      <c r="AI31">
        <f t="shared" si="21"/>
        <v>16</v>
      </c>
      <c r="AJ31" s="268">
        <f t="shared" si="16"/>
        <v>0.47225277615106576</v>
      </c>
      <c r="AK31" s="268">
        <f t="shared" si="28"/>
        <v>-2.516193198930301E-3</v>
      </c>
      <c r="AL31" s="239">
        <f t="shared" si="25"/>
        <v>1</v>
      </c>
      <c r="AM31" s="239">
        <f t="shared" si="26"/>
        <v>0.99</v>
      </c>
      <c r="AN31" s="239">
        <f t="shared" si="27"/>
        <v>0.98</v>
      </c>
      <c r="AO31" s="39">
        <f t="shared" si="29"/>
        <v>0.99050459112055289</v>
      </c>
      <c r="AP31" s="32">
        <f t="shared" si="8"/>
        <v>0.77697731541761139</v>
      </c>
      <c r="AQ31" s="53">
        <f t="shared" si="9"/>
        <v>0.2785171322802571</v>
      </c>
      <c r="AR31" s="53">
        <f t="shared" si="10"/>
        <v>0.4984601831373543</v>
      </c>
      <c r="AS31" s="53">
        <f t="shared" si="11"/>
        <v>0.22302268458238861</v>
      </c>
    </row>
    <row r="32" spans="1:45" x14ac:dyDescent="0.25">
      <c r="A32">
        <f t="shared" si="20"/>
        <v>17</v>
      </c>
      <c r="B32" s="268">
        <f t="shared" si="12"/>
        <v>0.18994003372772411</v>
      </c>
      <c r="C32" s="268">
        <f t="shared" si="0"/>
        <v>0</v>
      </c>
      <c r="D32" s="52">
        <f t="shared" si="30"/>
        <v>1</v>
      </c>
      <c r="E32" s="52">
        <f t="shared" si="31"/>
        <v>1</v>
      </c>
      <c r="F32" s="52">
        <f t="shared" si="32"/>
        <v>1</v>
      </c>
      <c r="G32" s="39">
        <f t="shared" si="1"/>
        <v>0.99999999999999978</v>
      </c>
      <c r="H32" s="32">
        <f t="shared" si="2"/>
        <v>0.96392278358751082</v>
      </c>
      <c r="I32" s="53">
        <f t="shared" si="3"/>
        <v>0.65619714895704062</v>
      </c>
      <c r="J32" s="53">
        <f t="shared" si="4"/>
        <v>0.30772563463047026</v>
      </c>
      <c r="K32" s="53">
        <f t="shared" si="5"/>
        <v>3.6077216412488976E-2</v>
      </c>
      <c r="L32" s="53"/>
      <c r="M32" s="53"/>
      <c r="N32" s="55"/>
      <c r="AI32">
        <f t="shared" si="21"/>
        <v>17</v>
      </c>
      <c r="AJ32" s="268">
        <f t="shared" si="16"/>
        <v>0.46973658295213544</v>
      </c>
      <c r="AK32" s="268">
        <f t="shared" si="28"/>
        <v>-2.5145917142446426E-3</v>
      </c>
      <c r="AL32" s="239">
        <f t="shared" si="25"/>
        <v>1</v>
      </c>
      <c r="AM32" s="239">
        <f t="shared" si="26"/>
        <v>0.99</v>
      </c>
      <c r="AN32" s="239">
        <f t="shared" si="27"/>
        <v>0.98</v>
      </c>
      <c r="AO32" s="39">
        <f t="shared" si="29"/>
        <v>0.99055494447697878</v>
      </c>
      <c r="AP32" s="32">
        <f t="shared" si="8"/>
        <v>0.77934754263645178</v>
      </c>
      <c r="AQ32" s="53">
        <f t="shared" si="9"/>
        <v>0.28117929145927761</v>
      </c>
      <c r="AR32" s="53">
        <f t="shared" si="10"/>
        <v>0.49816825117717412</v>
      </c>
      <c r="AS32" s="53">
        <f t="shared" si="11"/>
        <v>0.22065245736354841</v>
      </c>
    </row>
    <row r="33" spans="1:45" x14ac:dyDescent="0.25">
      <c r="A33">
        <f t="shared" si="20"/>
        <v>18</v>
      </c>
      <c r="B33" s="268">
        <f t="shared" si="12"/>
        <v>0.18994003372772411</v>
      </c>
      <c r="C33" s="268">
        <f t="shared" si="0"/>
        <v>0</v>
      </c>
      <c r="D33" s="52">
        <f t="shared" si="30"/>
        <v>1</v>
      </c>
      <c r="E33" s="52">
        <f t="shared" si="31"/>
        <v>1</v>
      </c>
      <c r="F33" s="52">
        <f t="shared" si="32"/>
        <v>1</v>
      </c>
      <c r="G33" s="39">
        <f t="shared" si="1"/>
        <v>0.99999999999999978</v>
      </c>
      <c r="H33" s="32">
        <f t="shared" si="2"/>
        <v>0.96392278358751082</v>
      </c>
      <c r="I33" s="53">
        <f t="shared" si="3"/>
        <v>0.65619714895704062</v>
      </c>
      <c r="J33" s="53">
        <f t="shared" si="4"/>
        <v>0.30772563463047026</v>
      </c>
      <c r="K33" s="53">
        <f t="shared" si="5"/>
        <v>3.6077216412488976E-2</v>
      </c>
      <c r="L33" s="53"/>
      <c r="M33" s="53"/>
      <c r="N33" s="55"/>
      <c r="AI33">
        <f t="shared" si="21"/>
        <v>18</v>
      </c>
      <c r="AJ33" s="268">
        <f t="shared" si="16"/>
        <v>0.46722199123789082</v>
      </c>
      <c r="AK33" s="268">
        <f t="shared" si="28"/>
        <v>-2.5128637015880816E-3</v>
      </c>
      <c r="AL33" s="239">
        <f t="shared" si="25"/>
        <v>1</v>
      </c>
      <c r="AM33" s="239">
        <f t="shared" si="26"/>
        <v>0.99</v>
      </c>
      <c r="AN33" s="239">
        <f t="shared" si="27"/>
        <v>0.98</v>
      </c>
      <c r="AO33" s="39">
        <f t="shared" si="29"/>
        <v>0.99060526834095741</v>
      </c>
      <c r="AP33" s="32">
        <f t="shared" si="8"/>
        <v>0.78170361090370033</v>
      </c>
      <c r="AQ33" s="53">
        <f t="shared" si="9"/>
        <v>0.28385240662051814</v>
      </c>
      <c r="AR33" s="53">
        <f t="shared" si="10"/>
        <v>0.49785120428318225</v>
      </c>
      <c r="AS33" s="53">
        <f t="shared" si="11"/>
        <v>0.21829638909629973</v>
      </c>
    </row>
    <row r="34" spans="1:45" x14ac:dyDescent="0.25">
      <c r="A34">
        <f t="shared" si="20"/>
        <v>19</v>
      </c>
      <c r="B34" s="268">
        <f t="shared" si="12"/>
        <v>0.18994003372772411</v>
      </c>
      <c r="C34" s="268">
        <f t="shared" si="0"/>
        <v>0</v>
      </c>
      <c r="D34" s="52">
        <f t="shared" si="30"/>
        <v>1</v>
      </c>
      <c r="E34" s="52">
        <f t="shared" si="31"/>
        <v>1</v>
      </c>
      <c r="F34" s="52">
        <f t="shared" si="32"/>
        <v>1</v>
      </c>
      <c r="G34" s="39">
        <f t="shared" si="1"/>
        <v>0.99999999999999978</v>
      </c>
      <c r="H34" s="32">
        <f t="shared" si="2"/>
        <v>0.96392278358751082</v>
      </c>
      <c r="I34" s="53">
        <f t="shared" si="3"/>
        <v>0.65619714895704062</v>
      </c>
      <c r="J34" s="53">
        <f t="shared" si="4"/>
        <v>0.30772563463047026</v>
      </c>
      <c r="K34" s="53">
        <f t="shared" si="5"/>
        <v>3.6077216412488976E-2</v>
      </c>
      <c r="L34" s="53"/>
      <c r="M34" s="53"/>
      <c r="N34" s="55"/>
      <c r="AI34">
        <f t="shared" si="21"/>
        <v>19</v>
      </c>
      <c r="AJ34" s="268">
        <f t="shared" si="16"/>
        <v>0.46470912753630272</v>
      </c>
      <c r="AK34" s="268">
        <f t="shared" si="28"/>
        <v>-2.511009520571891E-3</v>
      </c>
      <c r="AL34" s="239">
        <f t="shared" si="25"/>
        <v>1</v>
      </c>
      <c r="AM34" s="239">
        <f t="shared" si="26"/>
        <v>0.99</v>
      </c>
      <c r="AN34" s="239">
        <f t="shared" si="27"/>
        <v>0.98</v>
      </c>
      <c r="AO34" s="39">
        <f t="shared" si="29"/>
        <v>0.99065556017524226</v>
      </c>
      <c r="AP34" s="32">
        <f t="shared" si="8"/>
        <v>0.78404542678444844</v>
      </c>
      <c r="AQ34" s="53">
        <f t="shared" si="9"/>
        <v>0.28653631814294628</v>
      </c>
      <c r="AR34" s="53">
        <f t="shared" si="10"/>
        <v>0.49750910864150216</v>
      </c>
      <c r="AS34" s="53">
        <f t="shared" si="11"/>
        <v>0.21595457321555167</v>
      </c>
    </row>
    <row r="35" spans="1:45" x14ac:dyDescent="0.25">
      <c r="A35">
        <f t="shared" si="20"/>
        <v>20</v>
      </c>
      <c r="B35" s="268">
        <f t="shared" si="12"/>
        <v>0.18994003372772411</v>
      </c>
      <c r="C35" s="268">
        <f t="shared" si="0"/>
        <v>2.7932505061007855E-2</v>
      </c>
      <c r="D35" s="240">
        <f>$D$9</f>
        <v>0.71899999999999997</v>
      </c>
      <c r="E35" s="240">
        <f>$E$9</f>
        <v>0.85899999999999999</v>
      </c>
      <c r="F35" s="240">
        <f>$F$9</f>
        <v>1</v>
      </c>
      <c r="G35" s="39">
        <f t="shared" si="1"/>
        <v>0.77221928666017514</v>
      </c>
      <c r="H35" s="32">
        <f t="shared" si="2"/>
        <v>0.96392278358751082</v>
      </c>
      <c r="I35" s="53">
        <f t="shared" si="3"/>
        <v>0.65619714895704062</v>
      </c>
      <c r="J35" s="53">
        <f t="shared" si="4"/>
        <v>0.30772563463047026</v>
      </c>
      <c r="K35" s="53">
        <f t="shared" si="5"/>
        <v>3.6077216412488976E-2</v>
      </c>
      <c r="L35" s="53"/>
      <c r="M35" s="53"/>
      <c r="N35" s="55"/>
      <c r="AI35">
        <f t="shared" si="21"/>
        <v>20</v>
      </c>
      <c r="AJ35" s="268">
        <f t="shared" si="16"/>
        <v>0.46219811801573085</v>
      </c>
      <c r="AK35" s="268">
        <f t="shared" si="28"/>
        <v>-2.5090295559021983E-3</v>
      </c>
      <c r="AL35" s="239">
        <f t="shared" si="25"/>
        <v>1</v>
      </c>
      <c r="AM35" s="239">
        <f t="shared" si="26"/>
        <v>0.99</v>
      </c>
      <c r="AN35" s="239">
        <f t="shared" si="27"/>
        <v>0.98</v>
      </c>
      <c r="AO35" s="39">
        <f t="shared" si="29"/>
        <v>0.990705817449274</v>
      </c>
      <c r="AP35" s="32">
        <f t="shared" si="8"/>
        <v>0.78637289970271662</v>
      </c>
      <c r="AQ35" s="53">
        <f t="shared" si="9"/>
        <v>0.28923086426582179</v>
      </c>
      <c r="AR35" s="53">
        <f t="shared" si="10"/>
        <v>0.49714203543689478</v>
      </c>
      <c r="AS35" s="53">
        <f t="shared" si="11"/>
        <v>0.21362710029728346</v>
      </c>
    </row>
    <row r="36" spans="1:45" x14ac:dyDescent="0.25">
      <c r="A36">
        <f t="shared" si="20"/>
        <v>21</v>
      </c>
      <c r="B36" s="268">
        <f t="shared" si="12"/>
        <v>0.21787253878873197</v>
      </c>
      <c r="C36" s="268">
        <f t="shared" si="0"/>
        <v>3.0941599328012596E-2</v>
      </c>
      <c r="D36" s="240">
        <f t="shared" ref="D36:D44" si="33">$D$9</f>
        <v>0.71899999999999997</v>
      </c>
      <c r="E36" s="240">
        <f t="shared" ref="E36:E44" si="34">$E$9</f>
        <v>0.85899999999999999</v>
      </c>
      <c r="F36" s="240">
        <f t="shared" ref="F36:F44" si="35">$F$9</f>
        <v>1</v>
      </c>
      <c r="G36" s="39">
        <f t="shared" si="1"/>
        <v>0.77221928666017514</v>
      </c>
      <c r="H36" s="32">
        <f t="shared" si="2"/>
        <v>0.95253155684175261</v>
      </c>
      <c r="I36" s="53">
        <f t="shared" si="3"/>
        <v>0.61172336558078366</v>
      </c>
      <c r="J36" s="53">
        <f t="shared" si="4"/>
        <v>0.34080819126096895</v>
      </c>
      <c r="K36" s="53">
        <f t="shared" si="5"/>
        <v>4.7468443158247518E-2</v>
      </c>
      <c r="L36" s="53"/>
      <c r="M36" s="53"/>
      <c r="N36" s="55"/>
      <c r="AI36">
        <f t="shared" si="21"/>
        <v>21</v>
      </c>
      <c r="AJ36" s="268">
        <f t="shared" si="16"/>
        <v>0.45968908845982864</v>
      </c>
      <c r="AK36" s="268">
        <f t="shared" si="28"/>
        <v>-2.5069242172120767E-3</v>
      </c>
      <c r="AL36" s="239">
        <f t="shared" si="25"/>
        <v>1</v>
      </c>
      <c r="AM36" s="239">
        <f t="shared" si="26"/>
        <v>0.99</v>
      </c>
      <c r="AN36" s="239">
        <f t="shared" si="27"/>
        <v>0.98</v>
      </c>
      <c r="AO36" s="39">
        <f t="shared" si="29"/>
        <v>0.99075603763968545</v>
      </c>
      <c r="AP36" s="32">
        <f t="shared" si="8"/>
        <v>0.78868594195097197</v>
      </c>
      <c r="AQ36" s="53">
        <f t="shared" si="9"/>
        <v>0.29193588112937091</v>
      </c>
      <c r="AR36" s="53">
        <f t="shared" si="10"/>
        <v>0.496750060821601</v>
      </c>
      <c r="AS36" s="53">
        <f t="shared" si="11"/>
        <v>0.21131405804902817</v>
      </c>
    </row>
    <row r="37" spans="1:45" x14ac:dyDescent="0.25">
      <c r="A37">
        <f t="shared" si="20"/>
        <v>22</v>
      </c>
      <c r="B37" s="268">
        <f t="shared" si="12"/>
        <v>0.24881413811674458</v>
      </c>
      <c r="C37" s="268">
        <f t="shared" si="0"/>
        <v>3.3604560950274538E-2</v>
      </c>
      <c r="D37" s="240">
        <f t="shared" si="33"/>
        <v>0.71899999999999997</v>
      </c>
      <c r="E37" s="240">
        <f t="shared" si="34"/>
        <v>0.85899999999999999</v>
      </c>
      <c r="F37" s="240">
        <f t="shared" si="35"/>
        <v>1</v>
      </c>
      <c r="G37" s="39">
        <f t="shared" si="1"/>
        <v>0.78005177930400327</v>
      </c>
      <c r="H37" s="32">
        <f t="shared" si="2"/>
        <v>0.93809152467322154</v>
      </c>
      <c r="I37" s="53">
        <f t="shared" si="3"/>
        <v>0.5642801990932893</v>
      </c>
      <c r="J37" s="53">
        <f t="shared" si="4"/>
        <v>0.37381132557993224</v>
      </c>
      <c r="K37" s="53">
        <f t="shared" si="5"/>
        <v>6.1908475326778449E-2</v>
      </c>
      <c r="L37" s="53"/>
      <c r="M37" s="53"/>
      <c r="N37" s="55"/>
      <c r="AI37">
        <f t="shared" si="21"/>
        <v>22</v>
      </c>
      <c r="AJ37" s="268">
        <f t="shared" si="16"/>
        <v>0.45718216424261654</v>
      </c>
      <c r="AK37" s="268">
        <f t="shared" si="28"/>
        <v>-2.5046939388832612E-3</v>
      </c>
      <c r="AL37" s="239">
        <f t="shared" si="25"/>
        <v>1</v>
      </c>
      <c r="AM37" s="239">
        <f t="shared" si="26"/>
        <v>0.99</v>
      </c>
      <c r="AN37" s="239">
        <f t="shared" si="27"/>
        <v>0.98</v>
      </c>
      <c r="AO37" s="39">
        <f t="shared" si="29"/>
        <v>0.9908062182308035</v>
      </c>
      <c r="AP37" s="32">
        <f t="shared" si="8"/>
        <v>0.79098446869843708</v>
      </c>
      <c r="AQ37" s="53">
        <f t="shared" si="9"/>
        <v>0.29465120281632967</v>
      </c>
      <c r="AR37" s="53">
        <f t="shared" si="10"/>
        <v>0.49633326588210741</v>
      </c>
      <c r="AS37" s="53">
        <f t="shared" si="11"/>
        <v>0.20901553130156281</v>
      </c>
    </row>
    <row r="38" spans="1:45" x14ac:dyDescent="0.25">
      <c r="A38">
        <f t="shared" si="20"/>
        <v>23</v>
      </c>
      <c r="B38" s="268">
        <f t="shared" si="12"/>
        <v>0.28241869906701911</v>
      </c>
      <c r="C38" s="268">
        <f t="shared" si="0"/>
        <v>3.6044542684716976E-2</v>
      </c>
      <c r="D38" s="240">
        <f t="shared" si="33"/>
        <v>0.71899999999999997</v>
      </c>
      <c r="E38" s="240">
        <f t="shared" si="34"/>
        <v>0.85899999999999999</v>
      </c>
      <c r="F38" s="240">
        <f t="shared" si="35"/>
        <v>1</v>
      </c>
      <c r="G38" s="39">
        <f t="shared" si="1"/>
        <v>0.78872986714801518</v>
      </c>
      <c r="H38" s="32">
        <f t="shared" si="2"/>
        <v>0.92023967841729259</v>
      </c>
      <c r="I38" s="53">
        <f t="shared" si="3"/>
        <v>0.5149229234486693</v>
      </c>
      <c r="J38" s="53">
        <f t="shared" si="4"/>
        <v>0.40531675496862324</v>
      </c>
      <c r="K38" s="53">
        <f t="shared" si="5"/>
        <v>7.9760321582707502E-2</v>
      </c>
      <c r="L38" s="53"/>
      <c r="M38" s="53"/>
      <c r="N38" s="55"/>
      <c r="AI38">
        <f t="shared" si="21"/>
        <v>23</v>
      </c>
      <c r="AJ38" s="268">
        <f t="shared" si="16"/>
        <v>0.45467747030373329</v>
      </c>
      <c r="AK38" s="268">
        <f t="shared" si="28"/>
        <v>-2.5023391798576411E-3</v>
      </c>
      <c r="AL38" s="239">
        <f t="shared" si="25"/>
        <v>1</v>
      </c>
      <c r="AM38" s="239">
        <f t="shared" si="26"/>
        <v>0.99</v>
      </c>
      <c r="AN38" s="239">
        <f t="shared" si="27"/>
        <v>0.98</v>
      </c>
      <c r="AO38" s="39">
        <f t="shared" si="29"/>
        <v>0.9908563567151476</v>
      </c>
      <c r="AP38" s="32">
        <f t="shared" si="8"/>
        <v>0.79326839799819771</v>
      </c>
      <c r="AQ38" s="53">
        <f t="shared" si="9"/>
        <v>0.29737666139433566</v>
      </c>
      <c r="AR38" s="53">
        <f t="shared" si="10"/>
        <v>0.49589173660386204</v>
      </c>
      <c r="AS38" s="53">
        <f t="shared" si="11"/>
        <v>0.20673160200180227</v>
      </c>
    </row>
    <row r="39" spans="1:45" x14ac:dyDescent="0.25">
      <c r="A39">
        <f t="shared" si="20"/>
        <v>24</v>
      </c>
      <c r="B39" s="268">
        <f t="shared" si="12"/>
        <v>0.31846324175173607</v>
      </c>
      <c r="C39" s="268">
        <f t="shared" si="0"/>
        <v>3.815707632951218E-2</v>
      </c>
      <c r="D39" s="240">
        <f t="shared" si="33"/>
        <v>0.71899999999999997</v>
      </c>
      <c r="E39" s="240">
        <f t="shared" si="34"/>
        <v>0.85899999999999999</v>
      </c>
      <c r="F39" s="240">
        <f t="shared" si="35"/>
        <v>1</v>
      </c>
      <c r="G39" s="39">
        <f t="shared" si="1"/>
        <v>0.79815699606034807</v>
      </c>
      <c r="H39" s="32">
        <f t="shared" si="2"/>
        <v>0.89858116365297525</v>
      </c>
      <c r="I39" s="53">
        <f t="shared" si="3"/>
        <v>0.4644923528435525</v>
      </c>
      <c r="J39" s="53">
        <f t="shared" si="4"/>
        <v>0.43408881080942274</v>
      </c>
      <c r="K39" s="53">
        <f t="shared" si="5"/>
        <v>0.1014188363470247</v>
      </c>
      <c r="L39" s="53"/>
      <c r="M39" s="53"/>
      <c r="N39" s="55"/>
      <c r="AI39">
        <f t="shared" si="21"/>
        <v>24</v>
      </c>
      <c r="AJ39" s="268">
        <f t="shared" si="16"/>
        <v>0.45217513112387564</v>
      </c>
      <c r="AK39" s="268">
        <f t="shared" si="28"/>
        <v>-2.4998604234386474E-3</v>
      </c>
      <c r="AL39" s="239">
        <f t="shared" si="25"/>
        <v>1</v>
      </c>
      <c r="AM39" s="239">
        <f t="shared" si="26"/>
        <v>0.99</v>
      </c>
      <c r="AN39" s="239">
        <f t="shared" si="27"/>
        <v>0.98</v>
      </c>
      <c r="AO39" s="39">
        <f t="shared" si="29"/>
        <v>0.99090645059392535</v>
      </c>
      <c r="AP39" s="32">
        <f t="shared" si="8"/>
        <v>0.79553765079310579</v>
      </c>
      <c r="AQ39" s="53">
        <f t="shared" si="9"/>
        <v>0.30011208695914282</v>
      </c>
      <c r="AR39" s="53">
        <f t="shared" si="10"/>
        <v>0.49542556383396302</v>
      </c>
      <c r="AS39" s="53">
        <f t="shared" si="11"/>
        <v>0.20446234920689413</v>
      </c>
    </row>
    <row r="40" spans="1:45" x14ac:dyDescent="0.25">
      <c r="A40">
        <f t="shared" si="20"/>
        <v>25</v>
      </c>
      <c r="B40" s="268">
        <f t="shared" si="12"/>
        <v>0.35662031808124828</v>
      </c>
      <c r="C40" s="268">
        <f t="shared" si="0"/>
        <v>3.9842745919126739E-2</v>
      </c>
      <c r="D40" s="240">
        <f t="shared" si="33"/>
        <v>0.71899999999999997</v>
      </c>
      <c r="E40" s="240">
        <f t="shared" si="34"/>
        <v>0.85899999999999999</v>
      </c>
      <c r="F40" s="240">
        <f t="shared" si="35"/>
        <v>1</v>
      </c>
      <c r="G40" s="39">
        <f t="shared" si="1"/>
        <v>0.80827112652683319</v>
      </c>
      <c r="H40" s="32">
        <f t="shared" si="2"/>
        <v>0.87282194873162933</v>
      </c>
      <c r="I40" s="53">
        <f t="shared" si="3"/>
        <v>0.41393741510587412</v>
      </c>
      <c r="J40" s="53">
        <f t="shared" si="4"/>
        <v>0.45888453362575515</v>
      </c>
      <c r="K40" s="53">
        <f t="shared" si="5"/>
        <v>0.1271780512683707</v>
      </c>
      <c r="L40" s="53"/>
      <c r="M40" s="53"/>
      <c r="N40" s="55"/>
      <c r="AI40">
        <f t="shared" si="21"/>
        <v>25</v>
      </c>
      <c r="AJ40" s="268">
        <f t="shared" si="16"/>
        <v>0.449675270700437</v>
      </c>
      <c r="AK40" s="268">
        <f t="shared" si="28"/>
        <v>-2.4972581770827101E-3</v>
      </c>
      <c r="AL40" s="239">
        <f t="shared" si="25"/>
        <v>1</v>
      </c>
      <c r="AM40" s="239">
        <f t="shared" si="26"/>
        <v>0.99</v>
      </c>
      <c r="AN40" s="239">
        <f t="shared" si="27"/>
        <v>0.98</v>
      </c>
      <c r="AO40" s="39">
        <f t="shared" si="29"/>
        <v>0.99095649737752256</v>
      </c>
      <c r="AP40" s="32">
        <f t="shared" si="8"/>
        <v>0.79779215092048861</v>
      </c>
      <c r="AQ40" s="53">
        <f t="shared" si="9"/>
        <v>0.30285730767863728</v>
      </c>
      <c r="AR40" s="53">
        <f t="shared" si="10"/>
        <v>0.49493484324185139</v>
      </c>
      <c r="AS40" s="53">
        <f t="shared" si="11"/>
        <v>0.20220784907951131</v>
      </c>
    </row>
    <row r="41" spans="1:45" x14ac:dyDescent="0.25">
      <c r="A41">
        <f t="shared" si="20"/>
        <v>26</v>
      </c>
      <c r="B41" s="268">
        <f t="shared" si="12"/>
        <v>0.39646306400037501</v>
      </c>
      <c r="C41" s="268">
        <f t="shared" si="0"/>
        <v>4.1019371117738262E-2</v>
      </c>
      <c r="D41" s="240">
        <f t="shared" si="33"/>
        <v>0.71899999999999997</v>
      </c>
      <c r="E41" s="240">
        <f t="shared" si="34"/>
        <v>0.85899999999999999</v>
      </c>
      <c r="F41" s="240">
        <f t="shared" si="35"/>
        <v>1</v>
      </c>
      <c r="G41" s="39">
        <f t="shared" si="1"/>
        <v>0.81898086711401774</v>
      </c>
      <c r="H41" s="32">
        <f t="shared" si="2"/>
        <v>0.84281703888343451</v>
      </c>
      <c r="I41" s="53">
        <f t="shared" si="3"/>
        <v>0.36425683311581541</v>
      </c>
      <c r="J41" s="53">
        <f t="shared" si="4"/>
        <v>0.4785602057676191</v>
      </c>
      <c r="K41" s="53">
        <f t="shared" si="5"/>
        <v>0.15718296111656546</v>
      </c>
      <c r="L41" s="53"/>
      <c r="M41" s="53"/>
      <c r="N41" s="55"/>
      <c r="AI41">
        <f t="shared" si="21"/>
        <v>26</v>
      </c>
      <c r="AJ41" s="268">
        <f t="shared" si="16"/>
        <v>0.44717801252335432</v>
      </c>
      <c r="AK41" s="268">
        <f t="shared" si="28"/>
        <v>-2.494532972180905E-3</v>
      </c>
      <c r="AL41" s="239">
        <f t="shared" si="25"/>
        <v>1</v>
      </c>
      <c r="AM41" s="239">
        <f t="shared" si="26"/>
        <v>0.99</v>
      </c>
      <c r="AN41" s="239">
        <f t="shared" si="27"/>
        <v>0.98</v>
      </c>
      <c r="AO41" s="39">
        <f t="shared" si="29"/>
        <v>0.99100649458599122</v>
      </c>
      <c r="AP41" s="32">
        <f t="shared" si="8"/>
        <v>0.80003182511566273</v>
      </c>
      <c r="AQ41" s="53">
        <f t="shared" si="9"/>
        <v>0.30561214983762858</v>
      </c>
      <c r="AR41" s="53">
        <f t="shared" si="10"/>
        <v>0.49441967527803415</v>
      </c>
      <c r="AS41" s="53">
        <f t="shared" si="11"/>
        <v>0.19996817488433724</v>
      </c>
    </row>
    <row r="42" spans="1:45" x14ac:dyDescent="0.25">
      <c r="A42">
        <f t="shared" si="20"/>
        <v>27</v>
      </c>
      <c r="B42" s="268">
        <f t="shared" si="12"/>
        <v>0.43748243511811324</v>
      </c>
      <c r="C42" s="268">
        <f t="shared" si="0"/>
        <v>4.1630762157434532E-2</v>
      </c>
      <c r="D42" s="240">
        <f t="shared" si="33"/>
        <v>0.71899999999999997</v>
      </c>
      <c r="E42" s="240">
        <f t="shared" si="34"/>
        <v>0.85899999999999999</v>
      </c>
      <c r="F42" s="240">
        <f t="shared" si="35"/>
        <v>1</v>
      </c>
      <c r="G42" s="39">
        <f t="shared" si="1"/>
        <v>0.83016684088122161</v>
      </c>
      <c r="H42" s="32">
        <f t="shared" si="2"/>
        <v>0.80860911896312593</v>
      </c>
      <c r="I42" s="53">
        <f t="shared" si="3"/>
        <v>0.31642601080064769</v>
      </c>
      <c r="J42" s="53">
        <f t="shared" si="4"/>
        <v>0.49218310816247818</v>
      </c>
      <c r="K42" s="53">
        <f t="shared" si="5"/>
        <v>0.19139088103687416</v>
      </c>
      <c r="L42" s="53"/>
      <c r="M42" s="53"/>
      <c r="N42" s="55"/>
      <c r="AI42">
        <f t="shared" si="21"/>
        <v>27</v>
      </c>
      <c r="AJ42" s="268">
        <f t="shared" si="16"/>
        <v>0.44468347955117343</v>
      </c>
      <c r="AK42" s="268">
        <f t="shared" si="28"/>
        <v>-2.4916853638309775E-3</v>
      </c>
      <c r="AL42" s="239">
        <f t="shared" si="25"/>
        <v>1</v>
      </c>
      <c r="AM42" s="239">
        <f t="shared" si="26"/>
        <v>0.99</v>
      </c>
      <c r="AN42" s="239">
        <f t="shared" si="27"/>
        <v>0.98</v>
      </c>
      <c r="AO42" s="39">
        <f t="shared" si="29"/>
        <v>0.99105643974953284</v>
      </c>
      <c r="AP42" s="32">
        <f t="shared" si="8"/>
        <v>0.80225660301426127</v>
      </c>
      <c r="AQ42" s="53">
        <f t="shared" si="9"/>
        <v>0.30837643788339208</v>
      </c>
      <c r="AR42" s="53">
        <f t="shared" si="10"/>
        <v>0.49388016513086913</v>
      </c>
      <c r="AS42" s="53">
        <f t="shared" si="11"/>
        <v>0.19774339698573887</v>
      </c>
    </row>
    <row r="43" spans="1:45" x14ac:dyDescent="0.25">
      <c r="A43">
        <f t="shared" si="20"/>
        <v>28</v>
      </c>
      <c r="B43" s="268">
        <f t="shared" si="12"/>
        <v>0.4791131972755478</v>
      </c>
      <c r="C43" s="268">
        <f t="shared" si="0"/>
        <v>4.1652674986118958E-2</v>
      </c>
      <c r="D43" s="240">
        <f t="shared" si="33"/>
        <v>0.71899999999999997</v>
      </c>
      <c r="E43" s="240">
        <f t="shared" si="34"/>
        <v>0.85899999999999999</v>
      </c>
      <c r="F43" s="240">
        <f t="shared" si="35"/>
        <v>1</v>
      </c>
      <c r="G43" s="39">
        <f t="shared" si="1"/>
        <v>0.84168647271410868</v>
      </c>
      <c r="H43" s="32">
        <f t="shared" si="2"/>
        <v>0.77045054419640202</v>
      </c>
      <c r="I43" s="53">
        <f t="shared" si="3"/>
        <v>0.27132306125250238</v>
      </c>
      <c r="J43" s="53">
        <f t="shared" si="4"/>
        <v>0.49912748294389964</v>
      </c>
      <c r="K43" s="53">
        <f t="shared" si="5"/>
        <v>0.22954945580359798</v>
      </c>
      <c r="L43" s="53"/>
      <c r="M43" s="53"/>
      <c r="N43" s="55"/>
      <c r="O43" s="56"/>
      <c r="AI43">
        <f t="shared" si="21"/>
        <v>28</v>
      </c>
      <c r="AJ43" s="268">
        <f t="shared" si="16"/>
        <v>0.44219179418734245</v>
      </c>
      <c r="AK43" s="268">
        <f t="shared" si="28"/>
        <v>-2.4887159305998882E-3</v>
      </c>
      <c r="AL43" s="239">
        <f t="shared" si="25"/>
        <v>1</v>
      </c>
      <c r="AM43" s="239">
        <f t="shared" si="26"/>
        <v>0.99</v>
      </c>
      <c r="AN43" s="239">
        <f t="shared" si="27"/>
        <v>0.98</v>
      </c>
      <c r="AO43" s="39">
        <f t="shared" si="29"/>
        <v>0.99110633040897655</v>
      </c>
      <c r="AP43" s="32">
        <f t="shared" si="8"/>
        <v>0.80446641715337897</v>
      </c>
      <c r="AQ43" s="53">
        <f t="shared" si="9"/>
        <v>0.31114999447193614</v>
      </c>
      <c r="AR43" s="53">
        <f t="shared" si="10"/>
        <v>0.49331642268144282</v>
      </c>
      <c r="AS43" s="53">
        <f t="shared" si="11"/>
        <v>0.19553358284662103</v>
      </c>
    </row>
    <row r="44" spans="1:45" x14ac:dyDescent="0.25">
      <c r="A44">
        <f t="shared" si="20"/>
        <v>29</v>
      </c>
      <c r="B44" s="268">
        <f t="shared" si="12"/>
        <v>0.52076587226166671</v>
      </c>
      <c r="C44" s="268">
        <f t="shared" si="0"/>
        <v>4.1094875376781984E-2</v>
      </c>
      <c r="D44" s="240">
        <f t="shared" si="33"/>
        <v>0.71899999999999997</v>
      </c>
      <c r="E44" s="240">
        <f t="shared" si="34"/>
        <v>0.85899999999999999</v>
      </c>
      <c r="F44" s="240">
        <f t="shared" si="35"/>
        <v>1</v>
      </c>
      <c r="G44" s="39">
        <f t="shared" si="1"/>
        <v>0.85338124469295695</v>
      </c>
      <c r="H44" s="32">
        <f t="shared" si="2"/>
        <v>0.7288029062875454</v>
      </c>
      <c r="I44" s="53">
        <f t="shared" si="3"/>
        <v>0.22966534918912115</v>
      </c>
      <c r="J44" s="53">
        <f t="shared" si="4"/>
        <v>0.49913755709842428</v>
      </c>
      <c r="K44" s="53">
        <f t="shared" si="5"/>
        <v>0.27119709371245454</v>
      </c>
      <c r="L44" s="53"/>
      <c r="M44" s="53"/>
      <c r="N44" s="55"/>
      <c r="AI44">
        <f t="shared" si="21"/>
        <v>29</v>
      </c>
      <c r="AJ44" s="268">
        <f t="shared" si="16"/>
        <v>0.43970307825674254</v>
      </c>
      <c r="AK44" s="268">
        <f t="shared" si="28"/>
        <v>-2.4856252742770763E-3</v>
      </c>
      <c r="AL44" s="239">
        <f t="shared" si="25"/>
        <v>1</v>
      </c>
      <c r="AM44" s="239">
        <f t="shared" si="26"/>
        <v>0.99</v>
      </c>
      <c r="AN44" s="239">
        <f t="shared" si="27"/>
        <v>0.98</v>
      </c>
      <c r="AO44" s="39">
        <f t="shared" si="29"/>
        <v>0.99115616411625318</v>
      </c>
      <c r="AP44" s="32">
        <f t="shared" si="8"/>
        <v>0.80666120297154476</v>
      </c>
      <c r="AQ44" s="53">
        <f t="shared" si="9"/>
        <v>0.31393264051496989</v>
      </c>
      <c r="AR44" s="53">
        <f t="shared" si="10"/>
        <v>0.49272856245657493</v>
      </c>
      <c r="AS44" s="53">
        <f t="shared" si="11"/>
        <v>0.19333879702845505</v>
      </c>
    </row>
    <row r="45" spans="1:45" x14ac:dyDescent="0.25">
      <c r="A45">
        <f t="shared" si="20"/>
        <v>30</v>
      </c>
      <c r="B45" s="268">
        <f t="shared" si="12"/>
        <v>0.56186074763844873</v>
      </c>
      <c r="C45" s="268">
        <f t="shared" si="0"/>
        <v>0</v>
      </c>
      <c r="D45" s="52">
        <f>$D$10</f>
        <v>1</v>
      </c>
      <c r="E45" s="52">
        <f>$E$10</f>
        <v>1</v>
      </c>
      <c r="F45" s="52">
        <f>$F$10</f>
        <v>1</v>
      </c>
      <c r="G45" s="39">
        <f t="shared" si="1"/>
        <v>1</v>
      </c>
      <c r="H45" s="32">
        <f t="shared" si="2"/>
        <v>0.68431250026316337</v>
      </c>
      <c r="I45" s="53">
        <f t="shared" si="3"/>
        <v>0.19196600445993911</v>
      </c>
      <c r="J45" s="53">
        <f t="shared" si="4"/>
        <v>0.49234649580322432</v>
      </c>
      <c r="K45" s="53">
        <f t="shared" si="5"/>
        <v>0.31568749973683657</v>
      </c>
      <c r="L45" s="53"/>
      <c r="M45" s="53"/>
      <c r="N45" s="55"/>
      <c r="AI45">
        <f t="shared" si="21"/>
        <v>30</v>
      </c>
      <c r="AJ45" s="268">
        <f t="shared" si="16"/>
        <v>0.43721745298246545</v>
      </c>
      <c r="AK45" s="268">
        <f t="shared" si="28"/>
        <v>0</v>
      </c>
      <c r="AL45" s="52">
        <f>$AL$10</f>
        <v>1</v>
      </c>
      <c r="AM45" s="52">
        <f>$AM$10</f>
        <v>1</v>
      </c>
      <c r="AN45" s="52">
        <f>$AN$10</f>
        <v>1</v>
      </c>
      <c r="AO45" s="39">
        <f t="shared" si="29"/>
        <v>0.99999999999999978</v>
      </c>
      <c r="AP45" s="32">
        <f t="shared" si="8"/>
        <v>0.80884089880752552</v>
      </c>
      <c r="AQ45" s="53">
        <f t="shared" si="9"/>
        <v>0.31672419522754341</v>
      </c>
      <c r="AR45" s="53">
        <f t="shared" si="10"/>
        <v>0.49211670357998205</v>
      </c>
      <c r="AS45" s="53">
        <f t="shared" si="11"/>
        <v>0.1911591011924744</v>
      </c>
    </row>
    <row r="46" spans="1:45" x14ac:dyDescent="0.25">
      <c r="A46">
        <f t="shared" si="20"/>
        <v>31</v>
      </c>
      <c r="B46" s="268">
        <f t="shared" si="12"/>
        <v>0.56186074763844873</v>
      </c>
      <c r="C46" s="268">
        <f t="shared" si="0"/>
        <v>0</v>
      </c>
      <c r="D46" s="52">
        <f t="shared" ref="D46:D49" si="36">$D$10</f>
        <v>1</v>
      </c>
      <c r="E46" s="52">
        <f t="shared" ref="E46:E49" si="37">$E$10</f>
        <v>1</v>
      </c>
      <c r="F46" s="52">
        <f t="shared" ref="F46:F49" si="38">$F$10</f>
        <v>1</v>
      </c>
      <c r="G46" s="39">
        <f t="shared" si="1"/>
        <v>1</v>
      </c>
      <c r="H46" s="32">
        <f t="shared" si="2"/>
        <v>0.68431250026316337</v>
      </c>
      <c r="I46" s="53">
        <f t="shared" si="3"/>
        <v>0.19196600445993911</v>
      </c>
      <c r="J46" s="53">
        <f t="shared" si="4"/>
        <v>0.49234649580322432</v>
      </c>
      <c r="K46" s="53">
        <f t="shared" si="5"/>
        <v>0.31568749973683657</v>
      </c>
      <c r="L46" s="53"/>
      <c r="M46" s="53"/>
      <c r="N46" s="55"/>
      <c r="AI46">
        <f t="shared" si="21"/>
        <v>31</v>
      </c>
      <c r="AJ46" s="268">
        <f t="shared" si="16"/>
        <v>0.43721745298246545</v>
      </c>
      <c r="AK46" s="268">
        <f t="shared" si="28"/>
        <v>0</v>
      </c>
      <c r="AL46" s="52">
        <f t="shared" ref="AL46:AL49" si="39">$AL$10</f>
        <v>1</v>
      </c>
      <c r="AM46" s="52">
        <f t="shared" ref="AM46:AM49" si="40">$AM$10</f>
        <v>1</v>
      </c>
      <c r="AN46" s="52">
        <f t="shared" ref="AN46:AN49" si="41">$AN$10</f>
        <v>1</v>
      </c>
      <c r="AO46" s="39">
        <f t="shared" si="29"/>
        <v>0.99999999999999989</v>
      </c>
      <c r="AP46" s="32">
        <f t="shared" si="8"/>
        <v>0.80884089880752552</v>
      </c>
      <c r="AQ46" s="53">
        <f t="shared" si="9"/>
        <v>0.31672419522754341</v>
      </c>
      <c r="AR46" s="53">
        <f t="shared" si="10"/>
        <v>0.49211670357998205</v>
      </c>
      <c r="AS46" s="53">
        <f t="shared" si="11"/>
        <v>0.1911591011924744</v>
      </c>
    </row>
    <row r="47" spans="1:45" x14ac:dyDescent="0.25">
      <c r="A47">
        <f t="shared" si="20"/>
        <v>32</v>
      </c>
      <c r="B47" s="268">
        <f t="shared" si="12"/>
        <v>0.56186074763844873</v>
      </c>
      <c r="C47" s="268">
        <f t="shared" si="0"/>
        <v>0</v>
      </c>
      <c r="D47" s="52">
        <f t="shared" si="36"/>
        <v>1</v>
      </c>
      <c r="E47" s="52">
        <f t="shared" si="37"/>
        <v>1</v>
      </c>
      <c r="F47" s="52">
        <f t="shared" si="38"/>
        <v>1</v>
      </c>
      <c r="G47" s="39">
        <f t="shared" si="1"/>
        <v>1</v>
      </c>
      <c r="H47" s="32">
        <f t="shared" si="2"/>
        <v>0.68431250026316337</v>
      </c>
      <c r="I47" s="53">
        <f t="shared" si="3"/>
        <v>0.19196600445993911</v>
      </c>
      <c r="J47" s="53">
        <f t="shared" si="4"/>
        <v>0.49234649580322432</v>
      </c>
      <c r="K47" s="53">
        <f t="shared" si="5"/>
        <v>0.31568749973683657</v>
      </c>
      <c r="L47" s="53"/>
      <c r="M47" s="53"/>
      <c r="N47" s="55"/>
      <c r="AI47">
        <f t="shared" si="21"/>
        <v>32</v>
      </c>
      <c r="AJ47" s="268">
        <f t="shared" si="16"/>
        <v>0.43721745298246545</v>
      </c>
      <c r="AK47" s="268">
        <f t="shared" si="28"/>
        <v>0</v>
      </c>
      <c r="AL47" s="52">
        <f t="shared" si="39"/>
        <v>1</v>
      </c>
      <c r="AM47" s="52">
        <f t="shared" si="40"/>
        <v>1</v>
      </c>
      <c r="AN47" s="52">
        <f t="shared" si="41"/>
        <v>1</v>
      </c>
      <c r="AO47" s="39">
        <f t="shared" si="29"/>
        <v>0.99999999999999989</v>
      </c>
      <c r="AP47" s="32">
        <f t="shared" si="8"/>
        <v>0.80884089880752552</v>
      </c>
      <c r="AQ47" s="53">
        <f t="shared" si="9"/>
        <v>0.31672419522754341</v>
      </c>
      <c r="AR47" s="53">
        <f t="shared" si="10"/>
        <v>0.49211670357998205</v>
      </c>
      <c r="AS47" s="53">
        <f t="shared" si="11"/>
        <v>0.1911591011924744</v>
      </c>
    </row>
    <row r="48" spans="1:45" x14ac:dyDescent="0.25">
      <c r="A48">
        <f t="shared" si="20"/>
        <v>33</v>
      </c>
      <c r="B48" s="268">
        <f t="shared" si="12"/>
        <v>0.56186074763844873</v>
      </c>
      <c r="C48" s="268">
        <f t="shared" si="0"/>
        <v>0</v>
      </c>
      <c r="D48" s="52">
        <f t="shared" si="36"/>
        <v>1</v>
      </c>
      <c r="E48" s="52">
        <f t="shared" si="37"/>
        <v>1</v>
      </c>
      <c r="F48" s="52">
        <f t="shared" si="38"/>
        <v>1</v>
      </c>
      <c r="G48" s="39">
        <f t="shared" si="1"/>
        <v>1</v>
      </c>
      <c r="H48" s="32">
        <f t="shared" si="2"/>
        <v>0.68431250026316337</v>
      </c>
      <c r="I48" s="53">
        <f t="shared" si="3"/>
        <v>0.19196600445993911</v>
      </c>
      <c r="J48" s="53">
        <f t="shared" si="4"/>
        <v>0.49234649580322432</v>
      </c>
      <c r="K48" s="53">
        <f t="shared" si="5"/>
        <v>0.31568749973683657</v>
      </c>
      <c r="L48" s="53"/>
      <c r="M48" s="53"/>
      <c r="N48" s="55"/>
      <c r="AI48">
        <f t="shared" si="21"/>
        <v>33</v>
      </c>
      <c r="AJ48" s="268">
        <f t="shared" si="16"/>
        <v>0.43721745298246545</v>
      </c>
      <c r="AK48" s="268">
        <f t="shared" si="28"/>
        <v>0</v>
      </c>
      <c r="AL48" s="52">
        <f t="shared" si="39"/>
        <v>1</v>
      </c>
      <c r="AM48" s="52">
        <f t="shared" si="40"/>
        <v>1</v>
      </c>
      <c r="AN48" s="52">
        <f t="shared" si="41"/>
        <v>1</v>
      </c>
      <c r="AO48" s="39">
        <f t="shared" si="29"/>
        <v>0.99999999999999989</v>
      </c>
      <c r="AP48" s="32">
        <f t="shared" si="8"/>
        <v>0.80884089880752552</v>
      </c>
      <c r="AQ48" s="53">
        <f t="shared" si="9"/>
        <v>0.31672419522754341</v>
      </c>
      <c r="AR48" s="53">
        <f t="shared" si="10"/>
        <v>0.49211670357998205</v>
      </c>
      <c r="AS48" s="53">
        <f t="shared" si="11"/>
        <v>0.1911591011924744</v>
      </c>
    </row>
    <row r="49" spans="1:45" x14ac:dyDescent="0.25">
      <c r="A49">
        <f t="shared" si="20"/>
        <v>34</v>
      </c>
      <c r="B49" s="268">
        <f t="shared" si="12"/>
        <v>0.56186074763844873</v>
      </c>
      <c r="C49" s="268">
        <f t="shared" si="0"/>
        <v>0</v>
      </c>
      <c r="D49" s="52">
        <f t="shared" si="36"/>
        <v>1</v>
      </c>
      <c r="E49" s="52">
        <f t="shared" si="37"/>
        <v>1</v>
      </c>
      <c r="F49" s="52">
        <f t="shared" si="38"/>
        <v>1</v>
      </c>
      <c r="G49" s="39">
        <f t="shared" si="1"/>
        <v>1</v>
      </c>
      <c r="H49" s="32">
        <f t="shared" si="2"/>
        <v>0.68431250026316337</v>
      </c>
      <c r="I49" s="53">
        <f t="shared" si="3"/>
        <v>0.19196600445993911</v>
      </c>
      <c r="J49" s="53">
        <f t="shared" si="4"/>
        <v>0.49234649580322432</v>
      </c>
      <c r="K49" s="53">
        <f t="shared" si="5"/>
        <v>0.31568749973683657</v>
      </c>
      <c r="L49" s="53"/>
      <c r="M49" s="53"/>
      <c r="N49" s="55"/>
      <c r="AI49">
        <f t="shared" si="21"/>
        <v>34</v>
      </c>
      <c r="AJ49" s="268">
        <f t="shared" si="16"/>
        <v>0.43721745298246545</v>
      </c>
      <c r="AK49" s="268">
        <f t="shared" si="28"/>
        <v>0</v>
      </c>
      <c r="AL49" s="52">
        <f t="shared" si="39"/>
        <v>1</v>
      </c>
      <c r="AM49" s="52">
        <f t="shared" si="40"/>
        <v>1</v>
      </c>
      <c r="AN49" s="52">
        <f t="shared" si="41"/>
        <v>1</v>
      </c>
      <c r="AO49" s="39">
        <f t="shared" si="29"/>
        <v>0.99999999999999989</v>
      </c>
      <c r="AP49" s="32">
        <f t="shared" si="8"/>
        <v>0.80884089880752552</v>
      </c>
      <c r="AQ49" s="53">
        <f t="shared" si="9"/>
        <v>0.31672419522754341</v>
      </c>
      <c r="AR49" s="53">
        <f t="shared" si="10"/>
        <v>0.49211670357998205</v>
      </c>
      <c r="AS49" s="53">
        <f t="shared" si="11"/>
        <v>0.1911591011924744</v>
      </c>
    </row>
    <row r="50" spans="1:45" x14ac:dyDescent="0.25">
      <c r="A50">
        <f t="shared" si="20"/>
        <v>35</v>
      </c>
      <c r="B50" s="268">
        <f t="shared" si="12"/>
        <v>0.56186074763844873</v>
      </c>
      <c r="C50" s="268">
        <f t="shared" si="0"/>
        <v>-3.6803916847864444E-2</v>
      </c>
      <c r="D50" s="239">
        <f>$D$11</f>
        <v>1</v>
      </c>
      <c r="E50" s="239">
        <f>$E$11</f>
        <v>0.872</v>
      </c>
      <c r="F50" s="239">
        <f>$F$11</f>
        <v>0.74399999999999999</v>
      </c>
      <c r="G50" s="39">
        <f t="shared" si="1"/>
        <v>0.85616364860455707</v>
      </c>
      <c r="H50" s="32">
        <f t="shared" si="2"/>
        <v>0.68431250026316337</v>
      </c>
      <c r="I50" s="53">
        <f t="shared" si="3"/>
        <v>0.19196600445993911</v>
      </c>
      <c r="J50" s="53">
        <f t="shared" si="4"/>
        <v>0.49234649580322432</v>
      </c>
      <c r="K50" s="53">
        <f t="shared" si="5"/>
        <v>0.31568749973683657</v>
      </c>
      <c r="L50" s="53"/>
      <c r="M50" s="53"/>
      <c r="N50" s="55"/>
      <c r="AI50">
        <f t="shared" si="21"/>
        <v>35</v>
      </c>
      <c r="AJ50" s="268">
        <f t="shared" si="16"/>
        <v>0.43721745298246545</v>
      </c>
      <c r="AK50" s="268">
        <f t="shared" si="28"/>
        <v>2.4885942662934701E-3</v>
      </c>
      <c r="AL50" s="240">
        <f>$AL$9</f>
        <v>0.98</v>
      </c>
      <c r="AM50" s="240">
        <f>$AM$9</f>
        <v>0.99</v>
      </c>
      <c r="AN50" s="240">
        <f>$AN$9</f>
        <v>1</v>
      </c>
      <c r="AO50" s="39">
        <f t="shared" si="29"/>
        <v>0.98874434905964914</v>
      </c>
      <c r="AP50" s="32">
        <f t="shared" si="8"/>
        <v>0.80884089880752552</v>
      </c>
      <c r="AQ50" s="53">
        <f t="shared" si="9"/>
        <v>0.31672419522754341</v>
      </c>
      <c r="AR50" s="53">
        <f t="shared" si="10"/>
        <v>0.49211670357998205</v>
      </c>
      <c r="AS50" s="53">
        <f t="shared" si="11"/>
        <v>0.1911591011924744</v>
      </c>
    </row>
    <row r="51" spans="1:45" x14ac:dyDescent="0.25">
      <c r="A51">
        <f t="shared" si="20"/>
        <v>36</v>
      </c>
      <c r="B51" s="268">
        <f t="shared" si="12"/>
        <v>0.52505683079058429</v>
      </c>
      <c r="C51" s="268">
        <f t="shared" si="0"/>
        <v>-3.7282166699741152E-2</v>
      </c>
      <c r="D51" s="239">
        <f t="shared" ref="D51:D59" si="42">$D$11</f>
        <v>1</v>
      </c>
      <c r="E51" s="239">
        <f t="shared" ref="E51:E59" si="43">$E$11</f>
        <v>0.872</v>
      </c>
      <c r="F51" s="239">
        <f t="shared" ref="F51:F59" si="44">$F$11</f>
        <v>0.74399999999999999</v>
      </c>
      <c r="G51" s="39">
        <f t="shared" si="1"/>
        <v>0.85616364860455707</v>
      </c>
      <c r="H51" s="32">
        <f t="shared" si="2"/>
        <v>0.72431532444014768</v>
      </c>
      <c r="I51" s="53">
        <f t="shared" si="3"/>
        <v>0.22557101397868368</v>
      </c>
      <c r="J51" s="53">
        <f t="shared" si="4"/>
        <v>0.49874431046146406</v>
      </c>
      <c r="K51" s="53">
        <f t="shared" si="5"/>
        <v>0.27568467555985227</v>
      </c>
      <c r="L51" s="53"/>
      <c r="M51" s="53"/>
      <c r="N51" s="55"/>
      <c r="AI51">
        <f t="shared" si="21"/>
        <v>36</v>
      </c>
      <c r="AJ51" s="268">
        <f t="shared" si="16"/>
        <v>0.43970604724875895</v>
      </c>
      <c r="AK51" s="268">
        <f t="shared" si="28"/>
        <v>2.4916920081104665E-3</v>
      </c>
      <c r="AL51" s="240">
        <f t="shared" ref="AL51:AL74" si="45">$AL$9</f>
        <v>0.98</v>
      </c>
      <c r="AM51" s="240">
        <f t="shared" ref="AM51:AM74" si="46">$AM$9</f>
        <v>0.99</v>
      </c>
      <c r="AN51" s="240">
        <f t="shared" ref="AN51:AN74" si="47">$AN$9</f>
        <v>1</v>
      </c>
      <c r="AO51" s="39">
        <f t="shared" si="29"/>
        <v>0.98874434905964914</v>
      </c>
      <c r="AP51" s="32">
        <f t="shared" si="8"/>
        <v>0.80665859201287216</v>
      </c>
      <c r="AQ51" s="53">
        <f t="shared" si="9"/>
        <v>0.31392931348960995</v>
      </c>
      <c r="AR51" s="53">
        <f t="shared" si="10"/>
        <v>0.4927292785232622</v>
      </c>
      <c r="AS51" s="53">
        <f t="shared" si="11"/>
        <v>0.19334140798712784</v>
      </c>
    </row>
    <row r="52" spans="1:45" x14ac:dyDescent="0.25">
      <c r="A52">
        <f t="shared" si="20"/>
        <v>37</v>
      </c>
      <c r="B52" s="268">
        <f t="shared" si="12"/>
        <v>0.48777466409084314</v>
      </c>
      <c r="C52" s="268">
        <f t="shared" si="0"/>
        <v>-3.6947096580750495E-2</v>
      </c>
      <c r="D52" s="239">
        <f t="shared" si="42"/>
        <v>1</v>
      </c>
      <c r="E52" s="239">
        <f t="shared" si="43"/>
        <v>0.872</v>
      </c>
      <c r="F52" s="239">
        <f t="shared" si="44"/>
        <v>0.74399999999999999</v>
      </c>
      <c r="G52" s="39">
        <f t="shared" si="1"/>
        <v>0.86558545131761044</v>
      </c>
      <c r="H52" s="32">
        <f t="shared" si="2"/>
        <v>0.76207587707106517</v>
      </c>
      <c r="I52" s="53">
        <f t="shared" si="3"/>
        <v>0.26237479474724856</v>
      </c>
      <c r="J52" s="53">
        <f t="shared" si="4"/>
        <v>0.49970108232381655</v>
      </c>
      <c r="K52" s="53">
        <f t="shared" si="5"/>
        <v>0.23792412292893486</v>
      </c>
      <c r="L52" s="53"/>
      <c r="M52" s="53"/>
      <c r="N52" s="55"/>
      <c r="AI52">
        <f t="shared" si="21"/>
        <v>37</v>
      </c>
      <c r="AJ52" s="268">
        <f t="shared" si="16"/>
        <v>0.44219773925686939</v>
      </c>
      <c r="AK52" s="268">
        <f t="shared" si="28"/>
        <v>2.4945425284007079E-3</v>
      </c>
      <c r="AL52" s="240">
        <f t="shared" si="45"/>
        <v>0.98</v>
      </c>
      <c r="AM52" s="240">
        <f t="shared" si="46"/>
        <v>0.99</v>
      </c>
      <c r="AN52" s="240">
        <f t="shared" si="47"/>
        <v>1</v>
      </c>
      <c r="AO52" s="39">
        <f t="shared" si="29"/>
        <v>0.9887941209449751</v>
      </c>
      <c r="AP52" s="32">
        <f t="shared" si="8"/>
        <v>0.80446115939611373</v>
      </c>
      <c r="AQ52" s="53">
        <f t="shared" si="9"/>
        <v>0.31114336209014742</v>
      </c>
      <c r="AR52" s="53">
        <f t="shared" si="10"/>
        <v>0.49331779730596625</v>
      </c>
      <c r="AS52" s="53">
        <f t="shared" si="11"/>
        <v>0.19553884060388624</v>
      </c>
    </row>
    <row r="53" spans="1:45" x14ac:dyDescent="0.25">
      <c r="A53">
        <f t="shared" si="20"/>
        <v>38</v>
      </c>
      <c r="B53" s="268">
        <f t="shared" si="12"/>
        <v>0.45082756751009262</v>
      </c>
      <c r="C53" s="268">
        <f t="shared" si="0"/>
        <v>-3.6212353104074703E-2</v>
      </c>
      <c r="D53" s="239">
        <f t="shared" si="42"/>
        <v>1</v>
      </c>
      <c r="E53" s="239">
        <f t="shared" si="43"/>
        <v>0.872</v>
      </c>
      <c r="F53" s="239">
        <f t="shared" si="44"/>
        <v>0.74399999999999999</v>
      </c>
      <c r="G53" s="39">
        <f t="shared" si="1"/>
        <v>0.8751296859927441</v>
      </c>
      <c r="H53" s="32">
        <f t="shared" si="2"/>
        <v>0.79675450437293294</v>
      </c>
      <c r="I53" s="53">
        <f t="shared" si="3"/>
        <v>0.30159036060688194</v>
      </c>
      <c r="J53" s="53">
        <f t="shared" si="4"/>
        <v>0.49516414376605106</v>
      </c>
      <c r="K53" s="53">
        <f t="shared" si="5"/>
        <v>0.20324549562706712</v>
      </c>
      <c r="L53" s="53"/>
      <c r="M53" s="53"/>
      <c r="N53" s="55"/>
      <c r="AI53">
        <f t="shared" si="21"/>
        <v>38</v>
      </c>
      <c r="AJ53" s="268">
        <f t="shared" si="16"/>
        <v>0.44469228178527009</v>
      </c>
      <c r="AK53" s="268">
        <f t="shared" si="28"/>
        <v>2.4972702225755862E-3</v>
      </c>
      <c r="AL53" s="240">
        <f t="shared" si="45"/>
        <v>0.98</v>
      </c>
      <c r="AM53" s="240">
        <f t="shared" si="46"/>
        <v>0.99</v>
      </c>
      <c r="AN53" s="240">
        <f t="shared" si="47"/>
        <v>1</v>
      </c>
      <c r="AO53" s="39">
        <f t="shared" si="29"/>
        <v>0.98884395478513731</v>
      </c>
      <c r="AP53" s="32">
        <f t="shared" si="8"/>
        <v>0.80224877452060994</v>
      </c>
      <c r="AQ53" s="53">
        <f t="shared" si="9"/>
        <v>0.30836666190884987</v>
      </c>
      <c r="AR53" s="53">
        <f t="shared" si="10"/>
        <v>0.49388211261176007</v>
      </c>
      <c r="AS53" s="53">
        <f t="shared" si="11"/>
        <v>0.19775122547939006</v>
      </c>
    </row>
    <row r="54" spans="1:45" x14ac:dyDescent="0.25">
      <c r="A54">
        <f t="shared" si="20"/>
        <v>39</v>
      </c>
      <c r="B54" s="268">
        <f t="shared" si="12"/>
        <v>0.4146152144060179</v>
      </c>
      <c r="C54" s="268">
        <f t="shared" si="0"/>
        <v>-3.5120082006033941E-2</v>
      </c>
      <c r="D54" s="239">
        <f t="shared" si="42"/>
        <v>1</v>
      </c>
      <c r="E54" s="239">
        <f t="shared" si="43"/>
        <v>0.872</v>
      </c>
      <c r="F54" s="239">
        <f t="shared" si="44"/>
        <v>0.74399999999999999</v>
      </c>
      <c r="G54" s="39">
        <f t="shared" si="1"/>
        <v>0.88458814271741637</v>
      </c>
      <c r="H54" s="32">
        <f t="shared" si="2"/>
        <v>0.82809422398305177</v>
      </c>
      <c r="I54" s="53">
        <f t="shared" si="3"/>
        <v>0.34267534720491238</v>
      </c>
      <c r="J54" s="53">
        <f t="shared" si="4"/>
        <v>0.48541887677813939</v>
      </c>
      <c r="K54" s="53">
        <f t="shared" si="5"/>
        <v>0.1719057760169482</v>
      </c>
      <c r="L54" s="53"/>
      <c r="M54" s="53"/>
      <c r="N54" s="55"/>
      <c r="AI54">
        <f t="shared" si="21"/>
        <v>39</v>
      </c>
      <c r="AJ54" s="268">
        <f t="shared" si="16"/>
        <v>0.44718955200784566</v>
      </c>
      <c r="AK54" s="268">
        <f t="shared" si="28"/>
        <v>2.4998745585675052E-3</v>
      </c>
      <c r="AL54" s="240">
        <f t="shared" si="45"/>
        <v>0.98</v>
      </c>
      <c r="AM54" s="240">
        <f t="shared" si="46"/>
        <v>0.99</v>
      </c>
      <c r="AN54" s="240">
        <f t="shared" si="47"/>
        <v>1</v>
      </c>
      <c r="AO54" s="39">
        <f t="shared" si="29"/>
        <v>0.98889384563570548</v>
      </c>
      <c r="AP54" s="32">
        <f t="shared" si="8"/>
        <v>0.80002150457502219</v>
      </c>
      <c r="AQ54" s="53">
        <f t="shared" si="9"/>
        <v>0.30559939140928633</v>
      </c>
      <c r="AR54" s="53">
        <f t="shared" si="10"/>
        <v>0.49442211316573587</v>
      </c>
      <c r="AS54" s="53">
        <f t="shared" si="11"/>
        <v>0.1999784954249777</v>
      </c>
    </row>
    <row r="55" spans="1:45" x14ac:dyDescent="0.25">
      <c r="A55">
        <f t="shared" si="20"/>
        <v>40</v>
      </c>
      <c r="B55" s="268">
        <f t="shared" si="12"/>
        <v>0.37949513239998395</v>
      </c>
      <c r="C55" s="268">
        <f t="shared" si="0"/>
        <v>-3.3720390496774701E-2</v>
      </c>
      <c r="D55" s="239">
        <f t="shared" si="42"/>
        <v>1</v>
      </c>
      <c r="E55" s="239">
        <f t="shared" si="43"/>
        <v>0.872</v>
      </c>
      <c r="F55" s="239">
        <f t="shared" si="44"/>
        <v>0.74399999999999999</v>
      </c>
      <c r="G55" s="39">
        <f t="shared" si="1"/>
        <v>0.89385850511205944</v>
      </c>
      <c r="H55" s="32">
        <f t="shared" si="2"/>
        <v>0.85598344448471853</v>
      </c>
      <c r="I55" s="53">
        <f t="shared" si="3"/>
        <v>0.38502629071531336</v>
      </c>
      <c r="J55" s="53">
        <f t="shared" si="4"/>
        <v>0.47095715376940517</v>
      </c>
      <c r="K55" s="53">
        <f t="shared" si="5"/>
        <v>0.14401655551528134</v>
      </c>
      <c r="L55" s="53"/>
      <c r="M55" s="53"/>
      <c r="N55" s="55"/>
      <c r="AI55">
        <f t="shared" si="21"/>
        <v>40</v>
      </c>
      <c r="AJ55" s="268">
        <f t="shared" si="16"/>
        <v>0.44968942656641314</v>
      </c>
      <c r="AK55" s="268">
        <f t="shared" si="28"/>
        <v>2.5023550220230387E-3</v>
      </c>
      <c r="AL55" s="240">
        <f t="shared" si="45"/>
        <v>0.98</v>
      </c>
      <c r="AM55" s="240">
        <f t="shared" si="46"/>
        <v>0.99</v>
      </c>
      <c r="AN55" s="240">
        <f t="shared" si="47"/>
        <v>1</v>
      </c>
      <c r="AO55" s="39">
        <f t="shared" si="29"/>
        <v>0.98894379104015684</v>
      </c>
      <c r="AP55" s="32">
        <f t="shared" si="8"/>
        <v>0.7977794196343706</v>
      </c>
      <c r="AQ55" s="53">
        <f t="shared" si="9"/>
        <v>0.30284172723280328</v>
      </c>
      <c r="AR55" s="53">
        <f t="shared" si="10"/>
        <v>0.49493769240156738</v>
      </c>
      <c r="AS55" s="53">
        <f t="shared" si="11"/>
        <v>0.20222058036562948</v>
      </c>
    </row>
    <row r="56" spans="1:45" x14ac:dyDescent="0.25">
      <c r="A56">
        <f t="shared" si="20"/>
        <v>41</v>
      </c>
      <c r="B56" s="268">
        <f t="shared" si="12"/>
        <v>0.34577474190320923</v>
      </c>
      <c r="C56" s="268">
        <f t="shared" si="0"/>
        <v>-3.2071206854095743E-2</v>
      </c>
      <c r="D56" s="239">
        <f t="shared" si="42"/>
        <v>1</v>
      </c>
      <c r="E56" s="239">
        <f t="shared" si="43"/>
        <v>0.872</v>
      </c>
      <c r="F56" s="239">
        <f t="shared" si="44"/>
        <v>0.74399999999999999</v>
      </c>
      <c r="G56" s="39">
        <f t="shared" si="1"/>
        <v>0.90284924610560391</v>
      </c>
      <c r="H56" s="32">
        <f t="shared" si="2"/>
        <v>0.88043982786176911</v>
      </c>
      <c r="I56" s="53">
        <f t="shared" si="3"/>
        <v>0.42801068833181249</v>
      </c>
      <c r="J56" s="53">
        <f t="shared" si="4"/>
        <v>0.45242913952995656</v>
      </c>
      <c r="K56" s="53">
        <f t="shared" si="5"/>
        <v>0.11956017213823096</v>
      </c>
      <c r="L56" s="53"/>
      <c r="M56" s="53"/>
      <c r="N56" s="55"/>
      <c r="AI56">
        <f t="shared" si="21"/>
        <v>41</v>
      </c>
      <c r="AJ56" s="268">
        <f t="shared" si="16"/>
        <v>0.4521917815884362</v>
      </c>
      <c r="AK56" s="268">
        <f t="shared" si="28"/>
        <v>2.5047111228086909E-3</v>
      </c>
      <c r="AL56" s="240">
        <f t="shared" si="45"/>
        <v>0.98</v>
      </c>
      <c r="AM56" s="240">
        <f t="shared" si="46"/>
        <v>0.99</v>
      </c>
      <c r="AN56" s="240">
        <f t="shared" si="47"/>
        <v>1</v>
      </c>
      <c r="AO56" s="39">
        <f t="shared" si="29"/>
        <v>0.98899378853132835</v>
      </c>
      <c r="AP56" s="32">
        <f t="shared" si="8"/>
        <v>0.79552259266387604</v>
      </c>
      <c r="AQ56" s="53">
        <f t="shared" si="9"/>
        <v>0.30009384415925161</v>
      </c>
      <c r="AR56" s="53">
        <f t="shared" si="10"/>
        <v>0.49542874850462443</v>
      </c>
      <c r="AS56" s="53">
        <f t="shared" si="11"/>
        <v>0.20447740733612399</v>
      </c>
    </row>
    <row r="57" spans="1:45" x14ac:dyDescent="0.25">
      <c r="A57">
        <f t="shared" si="20"/>
        <v>42</v>
      </c>
      <c r="B57" s="268">
        <f t="shared" si="12"/>
        <v>0.31370353504911347</v>
      </c>
      <c r="C57" s="268">
        <f t="shared" si="0"/>
        <v>-3.023383278077962E-2</v>
      </c>
      <c r="D57" s="239">
        <f t="shared" si="42"/>
        <v>1</v>
      </c>
      <c r="E57" s="239">
        <f t="shared" si="43"/>
        <v>0.872</v>
      </c>
      <c r="F57" s="239">
        <f t="shared" si="44"/>
        <v>0.74399999999999999</v>
      </c>
      <c r="G57" s="39">
        <f t="shared" si="1"/>
        <v>0.91148166607277847</v>
      </c>
      <c r="H57" s="32">
        <f t="shared" si="2"/>
        <v>0.90159009209768959</v>
      </c>
      <c r="I57" s="53">
        <f t="shared" si="3"/>
        <v>0.47100283780408336</v>
      </c>
      <c r="J57" s="53">
        <f t="shared" si="4"/>
        <v>0.43058725429360617</v>
      </c>
      <c r="K57" s="53">
        <f t="shared" si="5"/>
        <v>9.8409907902310356E-2</v>
      </c>
      <c r="L57" s="53"/>
      <c r="M57" s="53"/>
      <c r="N57" s="55"/>
      <c r="AI57">
        <f t="shared" si="21"/>
        <v>42</v>
      </c>
      <c r="AJ57" s="268">
        <f t="shared" si="16"/>
        <v>0.4546964927112449</v>
      </c>
      <c r="AK57" s="268">
        <f t="shared" si="28"/>
        <v>2.5069423952170647E-3</v>
      </c>
      <c r="AL57" s="240">
        <f t="shared" si="45"/>
        <v>0.98</v>
      </c>
      <c r="AM57" s="240">
        <f t="shared" si="46"/>
        <v>0.99</v>
      </c>
      <c r="AN57" s="240">
        <f t="shared" si="47"/>
        <v>1</v>
      </c>
      <c r="AO57" s="39">
        <f t="shared" si="29"/>
        <v>0.98904383563176879</v>
      </c>
      <c r="AP57" s="32">
        <f t="shared" si="8"/>
        <v>0.79325109951609285</v>
      </c>
      <c r="AQ57" s="53">
        <f t="shared" si="9"/>
        <v>0.2973559150614174</v>
      </c>
      <c r="AR57" s="53">
        <f t="shared" si="10"/>
        <v>0.49589518445467545</v>
      </c>
      <c r="AS57" s="53">
        <f t="shared" si="11"/>
        <v>0.20674890048390718</v>
      </c>
    </row>
    <row r="58" spans="1:45" x14ac:dyDescent="0.25">
      <c r="A58">
        <f t="shared" si="20"/>
        <v>43</v>
      </c>
      <c r="B58" s="268">
        <f t="shared" si="12"/>
        <v>0.28346970226833385</v>
      </c>
      <c r="C58" s="268">
        <f t="shared" si="0"/>
        <v>-2.8268893965023887E-2</v>
      </c>
      <c r="D58" s="239">
        <f t="shared" si="42"/>
        <v>1</v>
      </c>
      <c r="E58" s="239">
        <f t="shared" si="43"/>
        <v>0.872</v>
      </c>
      <c r="F58" s="239">
        <f t="shared" si="44"/>
        <v>0.74399999999999999</v>
      </c>
      <c r="G58" s="39">
        <f t="shared" si="1"/>
        <v>0.91969189502742688</v>
      </c>
      <c r="H58" s="32">
        <f t="shared" si="2"/>
        <v>0.91964492789590202</v>
      </c>
      <c r="I58" s="53">
        <f t="shared" si="3"/>
        <v>0.51341566756743007</v>
      </c>
      <c r="J58" s="53">
        <f t="shared" si="4"/>
        <v>0.40622926032847201</v>
      </c>
      <c r="K58" s="53">
        <f t="shared" si="5"/>
        <v>8.0355072104097841E-2</v>
      </c>
      <c r="L58" s="53"/>
      <c r="M58" s="53"/>
      <c r="N58" s="55"/>
      <c r="AI58">
        <f t="shared" si="21"/>
        <v>43</v>
      </c>
      <c r="AJ58" s="268">
        <f t="shared" si="16"/>
        <v>0.45720343510646194</v>
      </c>
      <c r="AK58" s="268">
        <f t="shared" si="28"/>
        <v>2.5090483981626398E-3</v>
      </c>
      <c r="AL58" s="240">
        <f t="shared" si="45"/>
        <v>0.98</v>
      </c>
      <c r="AM58" s="240">
        <f t="shared" si="46"/>
        <v>0.99</v>
      </c>
      <c r="AN58" s="240">
        <f t="shared" si="47"/>
        <v>1</v>
      </c>
      <c r="AO58" s="39">
        <f t="shared" si="29"/>
        <v>0.98909392985422495</v>
      </c>
      <c r="AP58" s="32">
        <f t="shared" si="8"/>
        <v>0.79096501892685112</v>
      </c>
      <c r="AQ58" s="53">
        <f t="shared" si="9"/>
        <v>0.29462811086022483</v>
      </c>
      <c r="AR58" s="53">
        <f t="shared" si="10"/>
        <v>0.49633690806662634</v>
      </c>
      <c r="AS58" s="53">
        <f t="shared" si="11"/>
        <v>0.20903498107314875</v>
      </c>
    </row>
    <row r="59" spans="1:45" x14ac:dyDescent="0.25">
      <c r="A59">
        <f t="shared" si="20"/>
        <v>44</v>
      </c>
      <c r="B59" s="268">
        <f t="shared" si="12"/>
        <v>0.25520080830330993</v>
      </c>
      <c r="C59" s="268">
        <f t="shared" si="0"/>
        <v>-2.6233077929630172E-2</v>
      </c>
      <c r="D59" s="239">
        <f t="shared" si="42"/>
        <v>1</v>
      </c>
      <c r="E59" s="239">
        <f t="shared" si="43"/>
        <v>0.872</v>
      </c>
      <c r="F59" s="239">
        <f t="shared" si="44"/>
        <v>0.74399999999999999</v>
      </c>
      <c r="G59" s="39">
        <f t="shared" si="1"/>
        <v>0.9274317562193064</v>
      </c>
      <c r="H59" s="32">
        <f t="shared" si="2"/>
        <v>0.93487254744133719</v>
      </c>
      <c r="I59" s="53">
        <f t="shared" si="3"/>
        <v>0.55472583595204283</v>
      </c>
      <c r="J59" s="53">
        <f t="shared" si="4"/>
        <v>0.38014671148929435</v>
      </c>
      <c r="K59" s="53">
        <f t="shared" si="5"/>
        <v>6.5127452558662743E-2</v>
      </c>
      <c r="L59" s="53"/>
      <c r="M59" s="53"/>
      <c r="N59" s="55"/>
      <c r="AI59">
        <f t="shared" si="21"/>
        <v>44</v>
      </c>
      <c r="AJ59" s="268">
        <f t="shared" si="16"/>
        <v>0.45971248350462457</v>
      </c>
      <c r="AK59" s="268">
        <f t="shared" si="28"/>
        <v>2.5110287153673598E-3</v>
      </c>
      <c r="AL59" s="240">
        <f t="shared" si="45"/>
        <v>0.98</v>
      </c>
      <c r="AM59" s="240">
        <f t="shared" si="46"/>
        <v>0.99</v>
      </c>
      <c r="AN59" s="240">
        <f t="shared" si="47"/>
        <v>1</v>
      </c>
      <c r="AO59" s="39">
        <f t="shared" si="29"/>
        <v>0.98914406870212923</v>
      </c>
      <c r="AP59" s="32">
        <f t="shared" si="8"/>
        <v>0.78866443251001028</v>
      </c>
      <c r="AQ59" s="53">
        <f t="shared" si="9"/>
        <v>0.29191060048074058</v>
      </c>
      <c r="AR59" s="53">
        <f t="shared" si="10"/>
        <v>0.4967538320292697</v>
      </c>
      <c r="AS59" s="53">
        <f t="shared" si="11"/>
        <v>0.21133556748998972</v>
      </c>
    </row>
    <row r="60" spans="1:45" x14ac:dyDescent="0.25">
      <c r="A60">
        <f t="shared" si="20"/>
        <v>45</v>
      </c>
      <c r="B60" s="268">
        <f t="shared" si="12"/>
        <v>0.22896773037367976</v>
      </c>
      <c r="C60" s="268">
        <f t="shared" si="0"/>
        <v>0</v>
      </c>
      <c r="D60" s="52">
        <f>$D$10</f>
        <v>1</v>
      </c>
      <c r="E60" s="52">
        <f>$E$10</f>
        <v>1</v>
      </c>
      <c r="F60" s="52">
        <f>$F$10</f>
        <v>1</v>
      </c>
      <c r="G60" s="39">
        <f t="shared" si="1"/>
        <v>0.99999999999999989</v>
      </c>
      <c r="H60" s="32">
        <f t="shared" si="2"/>
        <v>0.94757377844752577</v>
      </c>
      <c r="I60" s="53">
        <f t="shared" si="3"/>
        <v>0.59449076080511454</v>
      </c>
      <c r="J60" s="53">
        <f t="shared" si="4"/>
        <v>0.35308301764241129</v>
      </c>
      <c r="K60" s="53">
        <f t="shared" si="5"/>
        <v>5.2426221552474117E-2</v>
      </c>
      <c r="L60" s="53"/>
      <c r="M60" s="53"/>
      <c r="N60" s="55"/>
      <c r="AI60">
        <f t="shared" si="21"/>
        <v>45</v>
      </c>
      <c r="AJ60" s="268">
        <f t="shared" si="16"/>
        <v>0.46222351221999192</v>
      </c>
      <c r="AK60" s="268">
        <f t="shared" si="28"/>
        <v>2.5128829555358724E-3</v>
      </c>
      <c r="AL60" s="240">
        <f t="shared" si="45"/>
        <v>0.98</v>
      </c>
      <c r="AM60" s="240">
        <f t="shared" si="46"/>
        <v>0.99</v>
      </c>
      <c r="AN60" s="240">
        <f t="shared" si="47"/>
        <v>1</v>
      </c>
      <c r="AO60" s="39">
        <f t="shared" si="29"/>
        <v>0.98919424967009251</v>
      </c>
      <c r="AP60" s="32">
        <f t="shared" si="8"/>
        <v>0.78634942475101499</v>
      </c>
      <c r="AQ60" s="53">
        <f t="shared" si="9"/>
        <v>0.28920355080900118</v>
      </c>
      <c r="AR60" s="53">
        <f t="shared" si="10"/>
        <v>0.49714587394201382</v>
      </c>
      <c r="AS60" s="53">
        <f t="shared" si="11"/>
        <v>0.21365057524898501</v>
      </c>
    </row>
    <row r="61" spans="1:45" x14ac:dyDescent="0.25">
      <c r="A61">
        <f t="shared" si="20"/>
        <v>46</v>
      </c>
      <c r="B61" s="268">
        <f t="shared" si="12"/>
        <v>0.22896773037367976</v>
      </c>
      <c r="C61" s="268">
        <f t="shared" si="0"/>
        <v>0</v>
      </c>
      <c r="D61" s="52">
        <f t="shared" ref="D61:D64" si="48">$D$10</f>
        <v>1</v>
      </c>
      <c r="E61" s="52">
        <f t="shared" ref="E61:E64" si="49">$E$10</f>
        <v>1</v>
      </c>
      <c r="F61" s="52">
        <f t="shared" ref="F61:F64" si="50">$F$10</f>
        <v>1</v>
      </c>
      <c r="G61" s="39">
        <f t="shared" si="1"/>
        <v>0.99999999999999989</v>
      </c>
      <c r="H61" s="32">
        <f t="shared" si="2"/>
        <v>0.94757377844752577</v>
      </c>
      <c r="I61" s="53">
        <f t="shared" si="3"/>
        <v>0.59449076080511454</v>
      </c>
      <c r="J61" s="53">
        <f t="shared" si="4"/>
        <v>0.35308301764241129</v>
      </c>
      <c r="K61" s="53">
        <f t="shared" si="5"/>
        <v>5.2426221552474117E-2</v>
      </c>
      <c r="L61" s="53"/>
      <c r="M61" s="53"/>
      <c r="N61" s="55"/>
      <c r="AI61">
        <f t="shared" si="21"/>
        <v>46</v>
      </c>
      <c r="AJ61" s="268">
        <f t="shared" si="16"/>
        <v>0.46473639517552778</v>
      </c>
      <c r="AK61" s="268">
        <f t="shared" si="28"/>
        <v>2.5146107525203213E-3</v>
      </c>
      <c r="AL61" s="240">
        <f t="shared" si="45"/>
        <v>0.98</v>
      </c>
      <c r="AM61" s="240">
        <f t="shared" si="46"/>
        <v>0.99</v>
      </c>
      <c r="AN61" s="240">
        <f t="shared" si="47"/>
        <v>1</v>
      </c>
      <c r="AO61" s="39">
        <f t="shared" si="29"/>
        <v>0.98924447024439988</v>
      </c>
      <c r="AP61" s="32">
        <f t="shared" si="8"/>
        <v>0.78402008299925563</v>
      </c>
      <c r="AQ61" s="53">
        <f t="shared" si="9"/>
        <v>0.28650712664968875</v>
      </c>
      <c r="AR61" s="53">
        <f t="shared" si="10"/>
        <v>0.49751295634956694</v>
      </c>
      <c r="AS61" s="53">
        <f t="shared" si="11"/>
        <v>0.21597991700074431</v>
      </c>
    </row>
    <row r="62" spans="1:45" x14ac:dyDescent="0.25">
      <c r="A62">
        <f t="shared" si="20"/>
        <v>47</v>
      </c>
      <c r="B62" s="268">
        <f t="shared" si="12"/>
        <v>0.22896773037367976</v>
      </c>
      <c r="C62" s="268">
        <f t="shared" si="0"/>
        <v>0</v>
      </c>
      <c r="D62" s="52">
        <f t="shared" si="48"/>
        <v>1</v>
      </c>
      <c r="E62" s="52">
        <f t="shared" si="49"/>
        <v>1</v>
      </c>
      <c r="F62" s="52">
        <f t="shared" si="50"/>
        <v>1</v>
      </c>
      <c r="G62" s="39">
        <f t="shared" si="1"/>
        <v>0.99999999999999989</v>
      </c>
      <c r="H62" s="32">
        <f t="shared" si="2"/>
        <v>0.94757377844752577</v>
      </c>
      <c r="I62" s="53">
        <f t="shared" si="3"/>
        <v>0.59449076080511454</v>
      </c>
      <c r="J62" s="53">
        <f t="shared" si="4"/>
        <v>0.35308301764241129</v>
      </c>
      <c r="K62" s="53">
        <f t="shared" si="5"/>
        <v>5.2426221552474117E-2</v>
      </c>
      <c r="L62" s="53"/>
      <c r="M62" s="53"/>
      <c r="N62" s="55"/>
      <c r="AI62">
        <f t="shared" si="21"/>
        <v>47</v>
      </c>
      <c r="AJ62" s="268">
        <f t="shared" si="16"/>
        <v>0.46725100592804808</v>
      </c>
      <c r="AK62" s="268">
        <f t="shared" si="28"/>
        <v>2.516211765474547E-3</v>
      </c>
      <c r="AL62" s="240">
        <f t="shared" si="45"/>
        <v>0.98</v>
      </c>
      <c r="AM62" s="240">
        <f t="shared" si="46"/>
        <v>0.99</v>
      </c>
      <c r="AN62" s="240">
        <f t="shared" si="47"/>
        <v>1</v>
      </c>
      <c r="AO62" s="39">
        <f t="shared" si="29"/>
        <v>0.9892947279035107</v>
      </c>
      <c r="AP62" s="32">
        <f t="shared" si="8"/>
        <v>0.78167649745922707</v>
      </c>
      <c r="AQ62" s="53">
        <f t="shared" si="9"/>
        <v>0.2838214906846766</v>
      </c>
      <c r="AR62" s="53">
        <f t="shared" si="10"/>
        <v>0.49785500677455047</v>
      </c>
      <c r="AS62" s="53">
        <f t="shared" si="11"/>
        <v>0.21832350254077282</v>
      </c>
    </row>
    <row r="63" spans="1:45" x14ac:dyDescent="0.25">
      <c r="A63">
        <f t="shared" si="20"/>
        <v>48</v>
      </c>
      <c r="B63" s="268">
        <f t="shared" si="12"/>
        <v>0.22896773037367976</v>
      </c>
      <c r="C63" s="268">
        <f t="shared" si="0"/>
        <v>0</v>
      </c>
      <c r="D63" s="52">
        <f t="shared" si="48"/>
        <v>1</v>
      </c>
      <c r="E63" s="52">
        <f t="shared" si="49"/>
        <v>1</v>
      </c>
      <c r="F63" s="52">
        <f t="shared" si="50"/>
        <v>1</v>
      </c>
      <c r="G63" s="39">
        <f t="shared" si="1"/>
        <v>0.99999999999999989</v>
      </c>
      <c r="H63" s="32">
        <f t="shared" si="2"/>
        <v>0.94757377844752577</v>
      </c>
      <c r="I63" s="53">
        <f t="shared" si="3"/>
        <v>0.59449076080511454</v>
      </c>
      <c r="J63" s="53">
        <f t="shared" si="4"/>
        <v>0.35308301764241129</v>
      </c>
      <c r="K63" s="53">
        <f t="shared" si="5"/>
        <v>5.2426221552474117E-2</v>
      </c>
      <c r="L63" s="53"/>
      <c r="M63" s="53"/>
      <c r="N63" s="55"/>
      <c r="AI63">
        <f t="shared" si="21"/>
        <v>48</v>
      </c>
      <c r="AJ63" s="268">
        <f t="shared" si="16"/>
        <v>0.46976721769352264</v>
      </c>
      <c r="AK63" s="268">
        <f t="shared" si="28"/>
        <v>2.5176856789976007E-3</v>
      </c>
      <c r="AL63" s="240">
        <f t="shared" si="45"/>
        <v>0.98</v>
      </c>
      <c r="AM63" s="240">
        <f t="shared" si="46"/>
        <v>0.99</v>
      </c>
      <c r="AN63" s="240">
        <f t="shared" si="47"/>
        <v>1</v>
      </c>
      <c r="AO63" s="39">
        <f t="shared" si="29"/>
        <v>0.98934502011856085</v>
      </c>
      <c r="AP63" s="32">
        <f t="shared" si="8"/>
        <v>0.7793187611804866</v>
      </c>
      <c r="AQ63" s="53">
        <f t="shared" si="9"/>
        <v>0.28114680343246828</v>
      </c>
      <c r="AR63" s="53">
        <f t="shared" si="10"/>
        <v>0.49817195774801837</v>
      </c>
      <c r="AS63" s="53">
        <f t="shared" si="11"/>
        <v>0.22068123881951349</v>
      </c>
    </row>
    <row r="64" spans="1:45" x14ac:dyDescent="0.25">
      <c r="A64">
        <f t="shared" si="20"/>
        <v>49</v>
      </c>
      <c r="B64" s="268">
        <f t="shared" si="12"/>
        <v>0.22896773037367976</v>
      </c>
      <c r="C64" s="268">
        <f t="shared" si="0"/>
        <v>0</v>
      </c>
      <c r="D64" s="52">
        <f t="shared" si="48"/>
        <v>1</v>
      </c>
      <c r="E64" s="52">
        <f t="shared" si="49"/>
        <v>1</v>
      </c>
      <c r="F64" s="52">
        <f t="shared" si="50"/>
        <v>1</v>
      </c>
      <c r="G64" s="39">
        <f t="shared" si="1"/>
        <v>0.99999999999999989</v>
      </c>
      <c r="H64" s="32">
        <f t="shared" si="2"/>
        <v>0.94757377844752577</v>
      </c>
      <c r="I64" s="53">
        <f t="shared" si="3"/>
        <v>0.59449076080511454</v>
      </c>
      <c r="J64" s="53">
        <f t="shared" si="4"/>
        <v>0.35308301764241129</v>
      </c>
      <c r="K64" s="53">
        <f t="shared" si="5"/>
        <v>5.2426221552474117E-2</v>
      </c>
      <c r="L64" s="53"/>
      <c r="M64" s="53"/>
      <c r="N64" s="55"/>
      <c r="AI64">
        <f t="shared" si="21"/>
        <v>49</v>
      </c>
      <c r="AJ64" s="268">
        <f t="shared" si="16"/>
        <v>0.47228490337252027</v>
      </c>
      <c r="AK64" s="268">
        <f t="shared" si="28"/>
        <v>2.519032203266448E-3</v>
      </c>
      <c r="AL64" s="240">
        <f t="shared" si="45"/>
        <v>0.98</v>
      </c>
      <c r="AM64" s="240">
        <f t="shared" si="46"/>
        <v>0.99</v>
      </c>
      <c r="AN64" s="240">
        <f t="shared" si="47"/>
        <v>1</v>
      </c>
      <c r="AO64" s="39">
        <f t="shared" si="29"/>
        <v>0.98939534435387066</v>
      </c>
      <c r="AP64" s="32">
        <f t="shared" si="8"/>
        <v>0.77694697004640922</v>
      </c>
      <c r="AQ64" s="53">
        <f t="shared" si="9"/>
        <v>0.27848322320855029</v>
      </c>
      <c r="AR64" s="53">
        <f t="shared" si="10"/>
        <v>0.49846374683785893</v>
      </c>
      <c r="AS64" s="53">
        <f t="shared" si="11"/>
        <v>0.2230530299535908</v>
      </c>
    </row>
    <row r="65" spans="1:45" x14ac:dyDescent="0.25">
      <c r="A65">
        <f t="shared" si="20"/>
        <v>50</v>
      </c>
      <c r="B65" s="268">
        <f t="shared" si="12"/>
        <v>0.22896773037367976</v>
      </c>
      <c r="C65" s="268">
        <f t="shared" si="0"/>
        <v>3.1610560244146865E-2</v>
      </c>
      <c r="D65" s="240">
        <f>$D$9</f>
        <v>0.71899999999999997</v>
      </c>
      <c r="E65" s="240">
        <f>$E$9</f>
        <v>0.85899999999999999</v>
      </c>
      <c r="F65" s="240">
        <f>$F$9</f>
        <v>1</v>
      </c>
      <c r="G65" s="39">
        <f t="shared" si="1"/>
        <v>0.78316339072618268</v>
      </c>
      <c r="H65" s="32">
        <f t="shared" si="2"/>
        <v>0.94757377844752577</v>
      </c>
      <c r="I65" s="53">
        <f t="shared" si="3"/>
        <v>0.59449076080511454</v>
      </c>
      <c r="J65" s="53">
        <f t="shared" si="4"/>
        <v>0.35308301764241129</v>
      </c>
      <c r="K65" s="53">
        <f t="shared" si="5"/>
        <v>5.2426221552474117E-2</v>
      </c>
      <c r="L65" s="53"/>
      <c r="M65" s="53"/>
      <c r="N65" s="55"/>
      <c r="AI65">
        <f t="shared" si="21"/>
        <v>50</v>
      </c>
      <c r="AJ65" s="268">
        <f t="shared" si="16"/>
        <v>0.47480393557578671</v>
      </c>
      <c r="AK65" s="268">
        <f t="shared" si="28"/>
        <v>2.5202510741578052E-3</v>
      </c>
      <c r="AL65" s="240">
        <f t="shared" si="45"/>
        <v>0.98</v>
      </c>
      <c r="AM65" s="240">
        <f t="shared" si="46"/>
        <v>0.99</v>
      </c>
      <c r="AN65" s="240">
        <f t="shared" si="47"/>
        <v>1</v>
      </c>
      <c r="AO65" s="39">
        <f t="shared" si="29"/>
        <v>0.98944569806745042</v>
      </c>
      <c r="AP65" s="32">
        <f t="shared" si="8"/>
        <v>0.77456122276174422</v>
      </c>
      <c r="AQ65" s="53">
        <f t="shared" si="9"/>
        <v>0.27583090608668243</v>
      </c>
      <c r="AR65" s="53">
        <f t="shared" si="10"/>
        <v>0.49873031667506179</v>
      </c>
      <c r="AS65" s="53">
        <f t="shared" si="11"/>
        <v>0.22543877723825581</v>
      </c>
    </row>
    <row r="66" spans="1:45" x14ac:dyDescent="0.25">
      <c r="A66">
        <f t="shared" si="20"/>
        <v>51</v>
      </c>
      <c r="B66" s="268">
        <f t="shared" si="12"/>
        <v>0.26057829061782661</v>
      </c>
      <c r="C66" s="268">
        <f t="shared" si="0"/>
        <v>3.4507514189110355E-2</v>
      </c>
      <c r="D66" s="240">
        <f t="shared" ref="D66:D74" si="51">$D$9</f>
        <v>0.71899999999999997</v>
      </c>
      <c r="E66" s="240">
        <f t="shared" ref="E66:E74" si="52">$E$9</f>
        <v>0.85899999999999999</v>
      </c>
      <c r="F66" s="240">
        <f t="shared" ref="F66:F74" si="53">$F$9</f>
        <v>1</v>
      </c>
      <c r="G66" s="39">
        <f t="shared" si="1"/>
        <v>0.78316339072618268</v>
      </c>
      <c r="H66" s="32">
        <f t="shared" si="2"/>
        <v>0.93209895445869129</v>
      </c>
      <c r="I66" s="53">
        <f t="shared" si="3"/>
        <v>0.54674446430565515</v>
      </c>
      <c r="J66" s="53">
        <f t="shared" si="4"/>
        <v>0.38535449015303619</v>
      </c>
      <c r="K66" s="53">
        <f t="shared" si="5"/>
        <v>6.7901045541308505E-2</v>
      </c>
      <c r="L66" s="53"/>
      <c r="M66" s="53"/>
      <c r="N66" s="55"/>
      <c r="AI66">
        <f t="shared" si="21"/>
        <v>51</v>
      </c>
      <c r="AJ66" s="268">
        <f t="shared" si="16"/>
        <v>0.47732418664994453</v>
      </c>
      <c r="AK66" s="268">
        <f t="shared" si="28"/>
        <v>2.521342053358965E-3</v>
      </c>
      <c r="AL66" s="240">
        <f t="shared" si="45"/>
        <v>0.98</v>
      </c>
      <c r="AM66" s="240">
        <f t="shared" si="46"/>
        <v>0.99</v>
      </c>
      <c r="AN66" s="240">
        <f t="shared" si="47"/>
        <v>1</v>
      </c>
      <c r="AO66" s="39">
        <f t="shared" si="29"/>
        <v>0.98949607871151568</v>
      </c>
      <c r="AP66" s="32">
        <f t="shared" si="8"/>
        <v>0.772161620838969</v>
      </c>
      <c r="AQ66" s="53">
        <f t="shared" si="9"/>
        <v>0.27319000586114206</v>
      </c>
      <c r="AR66" s="53">
        <f t="shared" si="10"/>
        <v>0.49897161497782694</v>
      </c>
      <c r="AS66" s="53">
        <f t="shared" si="11"/>
        <v>0.22783837916103108</v>
      </c>
    </row>
    <row r="67" spans="1:45" x14ac:dyDescent="0.25">
      <c r="A67">
        <f t="shared" si="20"/>
        <v>52</v>
      </c>
      <c r="B67" s="268">
        <f t="shared" si="12"/>
        <v>0.29508580480693697</v>
      </c>
      <c r="C67" s="268">
        <f t="shared" si="0"/>
        <v>3.6845588623485186E-2</v>
      </c>
      <c r="D67" s="240">
        <f t="shared" si="51"/>
        <v>0.71899999999999997</v>
      </c>
      <c r="E67" s="240">
        <f t="shared" si="52"/>
        <v>0.85899999999999999</v>
      </c>
      <c r="F67" s="240">
        <f t="shared" si="53"/>
        <v>1</v>
      </c>
      <c r="G67" s="39">
        <f t="shared" si="1"/>
        <v>0.7920298224185327</v>
      </c>
      <c r="H67" s="32">
        <f t="shared" si="2"/>
        <v>0.91292436780144248</v>
      </c>
      <c r="I67" s="53">
        <f t="shared" si="3"/>
        <v>0.49690402258468386</v>
      </c>
      <c r="J67" s="53">
        <f t="shared" si="4"/>
        <v>0.41602034521675857</v>
      </c>
      <c r="K67" s="53">
        <f t="shared" si="5"/>
        <v>8.7075632198557712E-2</v>
      </c>
      <c r="L67" s="53"/>
      <c r="M67" s="53"/>
      <c r="N67" s="55"/>
      <c r="AI67">
        <f t="shared" si="21"/>
        <v>52</v>
      </c>
      <c r="AJ67" s="268">
        <f t="shared" si="16"/>
        <v>0.47984552870330349</v>
      </c>
      <c r="AK67" s="268">
        <f t="shared" si="28"/>
        <v>2.5223049284675818E-3</v>
      </c>
      <c r="AL67" s="240">
        <f t="shared" si="45"/>
        <v>0.98</v>
      </c>
      <c r="AM67" s="240">
        <f t="shared" si="46"/>
        <v>0.99</v>
      </c>
      <c r="AN67" s="240">
        <f t="shared" si="47"/>
        <v>1</v>
      </c>
      <c r="AO67" s="39">
        <f t="shared" si="29"/>
        <v>0.98954648373299892</v>
      </c>
      <c r="AP67" s="32">
        <f t="shared" si="8"/>
        <v>0.76974826858344725</v>
      </c>
      <c r="AQ67" s="53">
        <f t="shared" si="9"/>
        <v>0.27056067400994593</v>
      </c>
      <c r="AR67" s="53">
        <f t="shared" si="10"/>
        <v>0.49918759457350131</v>
      </c>
      <c r="AS67" s="53">
        <f t="shared" si="11"/>
        <v>0.23025173141655286</v>
      </c>
    </row>
    <row r="68" spans="1:45" x14ac:dyDescent="0.25">
      <c r="A68">
        <f t="shared" si="20"/>
        <v>53</v>
      </c>
      <c r="B68" s="268">
        <f t="shared" si="12"/>
        <v>0.33193139343042216</v>
      </c>
      <c r="C68" s="268">
        <f t="shared" si="0"/>
        <v>3.8815751476520291E-2</v>
      </c>
      <c r="D68" s="240">
        <f t="shared" si="51"/>
        <v>0.71899999999999997</v>
      </c>
      <c r="E68" s="240">
        <f t="shared" si="52"/>
        <v>0.85899999999999999</v>
      </c>
      <c r="F68" s="240">
        <f t="shared" si="53"/>
        <v>1</v>
      </c>
      <c r="G68" s="39">
        <f t="shared" si="1"/>
        <v>0.80171110097814102</v>
      </c>
      <c r="H68" s="32">
        <f t="shared" si="2"/>
        <v>0.88982155005533814</v>
      </c>
      <c r="I68" s="53">
        <f t="shared" si="3"/>
        <v>0.44631566308381732</v>
      </c>
      <c r="J68" s="53">
        <f t="shared" si="4"/>
        <v>0.44350588697152088</v>
      </c>
      <c r="K68" s="53">
        <f t="shared" si="5"/>
        <v>0.11017844994466171</v>
      </c>
      <c r="L68" s="53"/>
      <c r="M68" s="53"/>
      <c r="N68" s="55"/>
      <c r="AI68">
        <f t="shared" si="21"/>
        <v>53</v>
      </c>
      <c r="AJ68" s="268">
        <f t="shared" si="16"/>
        <v>0.48236783363177105</v>
      </c>
      <c r="AK68" s="268">
        <f t="shared" si="28"/>
        <v>2.523139513080315E-3</v>
      </c>
      <c r="AL68" s="240">
        <f t="shared" si="45"/>
        <v>0.98</v>
      </c>
      <c r="AM68" s="240">
        <f t="shared" si="46"/>
        <v>0.99</v>
      </c>
      <c r="AN68" s="240">
        <f t="shared" si="47"/>
        <v>1</v>
      </c>
      <c r="AO68" s="39">
        <f t="shared" si="29"/>
        <v>0.98959691057406618</v>
      </c>
      <c r="AP68" s="32">
        <f t="shared" si="8"/>
        <v>0.76732127307739195</v>
      </c>
      <c r="AQ68" s="53">
        <f t="shared" si="9"/>
        <v>0.26794305965906584</v>
      </c>
      <c r="AR68" s="53">
        <f t="shared" si="10"/>
        <v>0.49937821341832617</v>
      </c>
      <c r="AS68" s="53">
        <f t="shared" si="11"/>
        <v>0.23267872692260796</v>
      </c>
    </row>
    <row r="69" spans="1:45" x14ac:dyDescent="0.25">
      <c r="A69">
        <f t="shared" si="20"/>
        <v>54</v>
      </c>
      <c r="B69" s="268">
        <f t="shared" si="12"/>
        <v>0.37074714490694244</v>
      </c>
      <c r="C69" s="268">
        <f t="shared" si="0"/>
        <v>4.0327038772052612E-2</v>
      </c>
      <c r="D69" s="240">
        <f t="shared" si="51"/>
        <v>0.71899999999999997</v>
      </c>
      <c r="E69" s="240">
        <f t="shared" si="52"/>
        <v>0.85899999999999999</v>
      </c>
      <c r="F69" s="240">
        <f t="shared" si="53"/>
        <v>1</v>
      </c>
      <c r="G69" s="39">
        <f t="shared" si="1"/>
        <v>0.81205096861046278</v>
      </c>
      <c r="H69" s="32">
        <f t="shared" si="2"/>
        <v>0.86254655454335072</v>
      </c>
      <c r="I69" s="53">
        <f t="shared" si="3"/>
        <v>0.39595915564276457</v>
      </c>
      <c r="J69" s="53">
        <f t="shared" si="4"/>
        <v>0.46658739890058615</v>
      </c>
      <c r="K69" s="53">
        <f t="shared" si="5"/>
        <v>0.13745344545664936</v>
      </c>
      <c r="L69" s="53"/>
      <c r="M69" s="53"/>
      <c r="N69" s="55"/>
      <c r="AI69">
        <f t="shared" si="21"/>
        <v>54</v>
      </c>
      <c r="AJ69" s="268">
        <f t="shared" si="16"/>
        <v>0.48489097314485136</v>
      </c>
      <c r="AK69" s="268">
        <f t="shared" si="28"/>
        <v>2.5238456468702759E-3</v>
      </c>
      <c r="AL69" s="240">
        <f t="shared" si="45"/>
        <v>0.98</v>
      </c>
      <c r="AM69" s="240">
        <f t="shared" si="46"/>
        <v>0.99</v>
      </c>
      <c r="AN69" s="240">
        <f t="shared" si="47"/>
        <v>1</v>
      </c>
      <c r="AO69" s="39">
        <f t="shared" si="29"/>
        <v>0.98964735667263537</v>
      </c>
      <c r="AP69" s="32">
        <f t="shared" si="8"/>
        <v>0.76488074416263885</v>
      </c>
      <c r="AQ69" s="53">
        <f t="shared" si="9"/>
        <v>0.26533730954765816</v>
      </c>
      <c r="AR69" s="53">
        <f t="shared" si="10"/>
        <v>0.49954343461498074</v>
      </c>
      <c r="AS69" s="53">
        <f t="shared" si="11"/>
        <v>0.23511925583736096</v>
      </c>
    </row>
    <row r="70" spans="1:45" x14ac:dyDescent="0.25">
      <c r="A70">
        <f t="shared" si="20"/>
        <v>55</v>
      </c>
      <c r="B70" s="268">
        <f t="shared" si="12"/>
        <v>0.41107418367899506</v>
      </c>
      <c r="C70" s="268">
        <f t="shared" si="0"/>
        <v>4.1305746337218119E-2</v>
      </c>
      <c r="D70" s="240">
        <f t="shared" si="51"/>
        <v>0.71899999999999997</v>
      </c>
      <c r="E70" s="240">
        <f t="shared" si="52"/>
        <v>0.85899999999999999</v>
      </c>
      <c r="F70" s="240">
        <f t="shared" si="53"/>
        <v>1</v>
      </c>
      <c r="G70" s="39">
        <f t="shared" si="1"/>
        <v>0.82294665401940059</v>
      </c>
      <c r="H70" s="32">
        <f t="shared" si="2"/>
        <v>0.83101801551264787</v>
      </c>
      <c r="I70" s="53">
        <f t="shared" si="3"/>
        <v>0.34683361712936206</v>
      </c>
      <c r="J70" s="53">
        <f t="shared" si="4"/>
        <v>0.48418439838328581</v>
      </c>
      <c r="K70" s="53">
        <f t="shared" si="5"/>
        <v>0.16898198448735216</v>
      </c>
      <c r="L70" s="53"/>
      <c r="M70" s="53"/>
      <c r="N70" s="55"/>
      <c r="AI70">
        <f t="shared" si="21"/>
        <v>55</v>
      </c>
      <c r="AJ70" s="268">
        <f t="shared" si="16"/>
        <v>0.4874148187917216</v>
      </c>
      <c r="AK70" s="268">
        <f t="shared" si="28"/>
        <v>2.5244231956532207E-3</v>
      </c>
      <c r="AL70" s="240">
        <f t="shared" si="45"/>
        <v>0.98</v>
      </c>
      <c r="AM70" s="240">
        <f t="shared" si="46"/>
        <v>0.99</v>
      </c>
      <c r="AN70" s="240">
        <f t="shared" si="47"/>
        <v>1</v>
      </c>
      <c r="AO70" s="39">
        <f t="shared" si="29"/>
        <v>0.98969781946289692</v>
      </c>
      <c r="AP70" s="32">
        <f t="shared" si="8"/>
        <v>0.76242679442223327</v>
      </c>
      <c r="AQ70" s="53">
        <f t="shared" si="9"/>
        <v>0.26274356799432363</v>
      </c>
      <c r="AR70" s="53">
        <f t="shared" si="10"/>
        <v>0.49968322642790963</v>
      </c>
      <c r="AS70" s="53">
        <f t="shared" si="11"/>
        <v>0.23757320557776682</v>
      </c>
    </row>
    <row r="71" spans="1:45" x14ac:dyDescent="0.25">
      <c r="A71">
        <f t="shared" si="20"/>
        <v>56</v>
      </c>
      <c r="B71" s="268">
        <f t="shared" si="12"/>
        <v>0.45237993001621318</v>
      </c>
      <c r="C71" s="268">
        <f t="shared" si="0"/>
        <v>4.1706648289810314E-2</v>
      </c>
      <c r="D71" s="240">
        <f t="shared" si="51"/>
        <v>0.71899999999999997</v>
      </c>
      <c r="E71" s="240">
        <f t="shared" si="52"/>
        <v>0.85899999999999999</v>
      </c>
      <c r="F71" s="240">
        <f t="shared" si="53"/>
        <v>1</v>
      </c>
      <c r="G71" s="39">
        <f t="shared" si="1"/>
        <v>0.83426975341460596</v>
      </c>
      <c r="H71" s="32">
        <f t="shared" si="2"/>
        <v>0.79535239891852605</v>
      </c>
      <c r="I71" s="53">
        <f t="shared" si="3"/>
        <v>0.29988774104904753</v>
      </c>
      <c r="J71" s="53">
        <f t="shared" si="4"/>
        <v>0.49546465786947846</v>
      </c>
      <c r="K71" s="53">
        <f t="shared" si="5"/>
        <v>0.20464760108147395</v>
      </c>
      <c r="L71" s="53"/>
      <c r="M71" s="53"/>
      <c r="N71" s="55"/>
      <c r="AI71">
        <f t="shared" si="21"/>
        <v>56</v>
      </c>
      <c r="AJ71" s="268">
        <f t="shared" si="16"/>
        <v>0.48993924198737482</v>
      </c>
      <c r="AK71" s="268">
        <f t="shared" si="28"/>
        <v>2.5248720514424428E-3</v>
      </c>
      <c r="AL71" s="240">
        <f t="shared" si="45"/>
        <v>0.98</v>
      </c>
      <c r="AM71" s="240">
        <f t="shared" si="46"/>
        <v>0.99</v>
      </c>
      <c r="AN71" s="240">
        <f t="shared" si="47"/>
        <v>1</v>
      </c>
      <c r="AO71" s="39">
        <f t="shared" si="29"/>
        <v>0.9897482963758345</v>
      </c>
      <c r="AP71" s="32">
        <f t="shared" si="8"/>
        <v>0.75995953916083658</v>
      </c>
      <c r="AQ71" s="53">
        <f t="shared" si="9"/>
        <v>0.26016197686441378</v>
      </c>
      <c r="AR71" s="53">
        <f t="shared" si="10"/>
        <v>0.4997975622964228</v>
      </c>
      <c r="AS71" s="53">
        <f t="shared" si="11"/>
        <v>0.24004046083916342</v>
      </c>
    </row>
    <row r="72" spans="1:45" x14ac:dyDescent="0.25">
      <c r="A72">
        <f t="shared" si="20"/>
        <v>57</v>
      </c>
      <c r="B72" s="268">
        <f t="shared" si="12"/>
        <v>0.49408657830602348</v>
      </c>
      <c r="C72" s="268">
        <f t="shared" si="0"/>
        <v>4.1517687220031574E-2</v>
      </c>
      <c r="D72" s="240">
        <f t="shared" si="51"/>
        <v>0.71899999999999997</v>
      </c>
      <c r="E72" s="240">
        <f t="shared" si="52"/>
        <v>0.85899999999999999</v>
      </c>
      <c r="F72" s="240">
        <f t="shared" si="53"/>
        <v>1</v>
      </c>
      <c r="G72" s="39">
        <f t="shared" si="1"/>
        <v>0.84587102800562108</v>
      </c>
      <c r="H72" s="32">
        <f t="shared" si="2"/>
        <v>0.75587845313784552</v>
      </c>
      <c r="I72" s="53">
        <f t="shared" si="3"/>
        <v>0.25594839025010724</v>
      </c>
      <c r="J72" s="53">
        <f t="shared" si="4"/>
        <v>0.49993006288773834</v>
      </c>
      <c r="K72" s="53">
        <f t="shared" si="5"/>
        <v>0.24412154686215429</v>
      </c>
      <c r="L72" s="53"/>
      <c r="M72" s="53"/>
      <c r="N72" s="55"/>
      <c r="AI72">
        <f t="shared" si="21"/>
        <v>57</v>
      </c>
      <c r="AJ72" s="268">
        <f t="shared" si="16"/>
        <v>0.49246411403881724</v>
      </c>
      <c r="AK72" s="268">
        <f t="shared" si="28"/>
        <v>2.5251921324923334E-3</v>
      </c>
      <c r="AL72" s="240">
        <f t="shared" si="45"/>
        <v>0.98</v>
      </c>
      <c r="AM72" s="240">
        <f t="shared" si="46"/>
        <v>0.99</v>
      </c>
      <c r="AN72" s="240">
        <f t="shared" si="47"/>
        <v>1</v>
      </c>
      <c r="AO72" s="39">
        <f t="shared" si="29"/>
        <v>0.98979878483974748</v>
      </c>
      <c r="AP72" s="32">
        <f t="shared" si="8"/>
        <v>0.75747909638396271</v>
      </c>
      <c r="AQ72" s="53">
        <f t="shared" si="9"/>
        <v>0.25759267553840265</v>
      </c>
      <c r="AR72" s="53">
        <f t="shared" si="10"/>
        <v>0.49988642084556006</v>
      </c>
      <c r="AS72" s="53">
        <f t="shared" si="11"/>
        <v>0.24252090361603718</v>
      </c>
    </row>
    <row r="73" spans="1:45" x14ac:dyDescent="0.25">
      <c r="A73">
        <f t="shared" si="20"/>
        <v>58</v>
      </c>
      <c r="B73" s="268">
        <f t="shared" si="12"/>
        <v>0.53560426552605511</v>
      </c>
      <c r="C73" s="268">
        <f t="shared" si="0"/>
        <v>4.0760521793264559E-2</v>
      </c>
      <c r="D73" s="240">
        <f t="shared" si="51"/>
        <v>0.71899999999999997</v>
      </c>
      <c r="E73" s="240">
        <f t="shared" si="52"/>
        <v>0.85899999999999999</v>
      </c>
      <c r="F73" s="240">
        <f t="shared" si="53"/>
        <v>1</v>
      </c>
      <c r="G73" s="39">
        <f t="shared" si="1"/>
        <v>0.85758836347254863</v>
      </c>
      <c r="H73" s="32">
        <f t="shared" si="2"/>
        <v>0.71312807075029505</v>
      </c>
      <c r="I73" s="53">
        <f t="shared" si="3"/>
        <v>0.21566339819759472</v>
      </c>
      <c r="J73" s="53">
        <f t="shared" si="4"/>
        <v>0.49746467255270033</v>
      </c>
      <c r="K73" s="53">
        <f t="shared" si="5"/>
        <v>0.28687192924970495</v>
      </c>
      <c r="L73" s="53"/>
      <c r="M73" s="53"/>
      <c r="N73" s="55"/>
      <c r="AI73">
        <f t="shared" si="21"/>
        <v>58</v>
      </c>
      <c r="AJ73" s="268">
        <f t="shared" si="16"/>
        <v>0.4949893061713096</v>
      </c>
      <c r="AK73" s="268">
        <f t="shared" si="28"/>
        <v>2.5253833833305604E-3</v>
      </c>
      <c r="AL73" s="240">
        <f t="shared" si="45"/>
        <v>0.98</v>
      </c>
      <c r="AM73" s="240">
        <f t="shared" si="46"/>
        <v>0.99</v>
      </c>
      <c r="AN73" s="240">
        <f t="shared" si="47"/>
        <v>1</v>
      </c>
      <c r="AO73" s="39">
        <f t="shared" si="29"/>
        <v>0.98984928228077629</v>
      </c>
      <c r="AP73" s="32">
        <f t="shared" si="8"/>
        <v>0.75498558677604555</v>
      </c>
      <c r="AQ73" s="53">
        <f t="shared" si="9"/>
        <v>0.25503580088133532</v>
      </c>
      <c r="AR73" s="53">
        <f t="shared" si="10"/>
        <v>0.49994978589471029</v>
      </c>
      <c r="AS73" s="53">
        <f t="shared" si="11"/>
        <v>0.24501441322395448</v>
      </c>
    </row>
    <row r="74" spans="1:45" x14ac:dyDescent="0.25">
      <c r="A74">
        <f t="shared" si="20"/>
        <v>59</v>
      </c>
      <c r="B74" s="268">
        <f t="shared" si="12"/>
        <v>0.57636478731931962</v>
      </c>
      <c r="C74" s="268">
        <f t="shared" si="0"/>
        <v>3.9486993656700144E-2</v>
      </c>
      <c r="D74" s="240">
        <f t="shared" si="51"/>
        <v>0.71899999999999997</v>
      </c>
      <c r="E74" s="240">
        <f t="shared" si="52"/>
        <v>0.85899999999999999</v>
      </c>
      <c r="F74" s="240">
        <f t="shared" si="53"/>
        <v>1</v>
      </c>
      <c r="G74" s="39">
        <f t="shared" si="1"/>
        <v>0.86925606627654506</v>
      </c>
      <c r="H74" s="32">
        <f t="shared" si="2"/>
        <v>0.66780363193835546</v>
      </c>
      <c r="I74" s="53">
        <f t="shared" si="3"/>
        <v>0.17946679342300531</v>
      </c>
      <c r="J74" s="53">
        <f t="shared" si="4"/>
        <v>0.48833683851535015</v>
      </c>
      <c r="K74" s="53">
        <f t="shared" si="5"/>
        <v>0.33219636806164454</v>
      </c>
      <c r="L74" s="53"/>
      <c r="M74" s="53"/>
      <c r="N74" s="55"/>
      <c r="AI74">
        <f t="shared" si="21"/>
        <v>59</v>
      </c>
      <c r="AJ74" s="268">
        <f t="shared" si="16"/>
        <v>0.49751468955464018</v>
      </c>
      <c r="AK74" s="268">
        <f t="shared" si="28"/>
        <v>2.5254457747788599E-3</v>
      </c>
      <c r="AL74" s="240">
        <f t="shared" si="45"/>
        <v>0.98</v>
      </c>
      <c r="AM74" s="240">
        <f t="shared" si="46"/>
        <v>0.99</v>
      </c>
      <c r="AN74" s="240">
        <f t="shared" si="47"/>
        <v>1</v>
      </c>
      <c r="AO74" s="39">
        <f t="shared" si="29"/>
        <v>0.98989978612342622</v>
      </c>
      <c r="AP74" s="32">
        <f t="shared" si="8"/>
        <v>0.75247913367734998</v>
      </c>
      <c r="AQ74" s="53">
        <f t="shared" si="9"/>
        <v>0.25249148721336961</v>
      </c>
      <c r="AR74" s="53">
        <f t="shared" si="10"/>
        <v>0.49998764646398036</v>
      </c>
      <c r="AS74" s="53">
        <f t="shared" si="11"/>
        <v>0.24752086632265</v>
      </c>
    </row>
    <row r="75" spans="1:45" x14ac:dyDescent="0.25">
      <c r="A75">
        <f t="shared" si="20"/>
        <v>60</v>
      </c>
      <c r="B75" s="268">
        <f t="shared" si="12"/>
        <v>0.61585178097601978</v>
      </c>
      <c r="C75" s="268">
        <f t="shared" si="0"/>
        <v>0</v>
      </c>
      <c r="D75" s="52">
        <f>$D$10</f>
        <v>1</v>
      </c>
      <c r="E75" s="52">
        <f>$E$10</f>
        <v>1</v>
      </c>
      <c r="F75" s="52">
        <f>$F$10</f>
        <v>1</v>
      </c>
      <c r="G75" s="39">
        <f t="shared" si="1"/>
        <v>1</v>
      </c>
      <c r="H75" s="32">
        <f t="shared" si="2"/>
        <v>0.62072658386866453</v>
      </c>
      <c r="I75" s="53">
        <f t="shared" si="3"/>
        <v>0.14756985417929588</v>
      </c>
      <c r="J75" s="53">
        <f t="shared" si="4"/>
        <v>0.47315672968936867</v>
      </c>
      <c r="K75" s="53">
        <f t="shared" si="5"/>
        <v>0.37927341613133542</v>
      </c>
      <c r="L75" s="53"/>
      <c r="M75" s="53"/>
      <c r="N75" s="55"/>
      <c r="AI75">
        <f t="shared" si="21"/>
        <v>60</v>
      </c>
      <c r="AJ75" s="268">
        <f t="shared" si="16"/>
        <v>0.50004013532941904</v>
      </c>
      <c r="AK75" s="268">
        <f t="shared" si="28"/>
        <v>0</v>
      </c>
      <c r="AL75" s="52">
        <f>$AL$10</f>
        <v>1</v>
      </c>
      <c r="AM75" s="52">
        <f>$AM$10</f>
        <v>1</v>
      </c>
      <c r="AN75" s="52">
        <f>$AN$10</f>
        <v>1</v>
      </c>
      <c r="AO75" s="39">
        <f t="shared" si="29"/>
        <v>1</v>
      </c>
      <c r="AP75" s="32">
        <f t="shared" si="8"/>
        <v>0.74995986305973628</v>
      </c>
      <c r="AQ75" s="53">
        <f t="shared" si="9"/>
        <v>0.24995986628142564</v>
      </c>
      <c r="AR75" s="53">
        <f t="shared" si="10"/>
        <v>0.49999999677831064</v>
      </c>
      <c r="AS75" s="53">
        <f t="shared" si="11"/>
        <v>0.25004013694026372</v>
      </c>
    </row>
    <row r="76" spans="1:45" x14ac:dyDescent="0.25">
      <c r="A76">
        <f t="shared" si="20"/>
        <v>61</v>
      </c>
      <c r="B76" s="268">
        <f t="shared" si="12"/>
        <v>0.61585178097601978</v>
      </c>
      <c r="C76" s="268">
        <f t="shared" si="0"/>
        <v>0</v>
      </c>
      <c r="D76" s="52">
        <f t="shared" ref="D76:D79" si="54">$D$10</f>
        <v>1</v>
      </c>
      <c r="E76" s="52">
        <f t="shared" ref="E76:E79" si="55">$E$10</f>
        <v>1</v>
      </c>
      <c r="F76" s="52">
        <f t="shared" ref="F76:F79" si="56">$F$10</f>
        <v>1</v>
      </c>
      <c r="G76" s="39">
        <f t="shared" si="1"/>
        <v>1</v>
      </c>
      <c r="H76" s="32">
        <f t="shared" si="2"/>
        <v>0.62072658386866453</v>
      </c>
      <c r="I76" s="53">
        <f t="shared" si="3"/>
        <v>0.14756985417929588</v>
      </c>
      <c r="J76" s="53">
        <f t="shared" si="4"/>
        <v>0.47315672968936867</v>
      </c>
      <c r="K76" s="53">
        <f t="shared" si="5"/>
        <v>0.37927341613133542</v>
      </c>
      <c r="L76" s="53"/>
      <c r="M76" s="53"/>
      <c r="N76" s="55"/>
      <c r="AI76">
        <f t="shared" si="21"/>
        <v>61</v>
      </c>
      <c r="AJ76" s="268">
        <f t="shared" si="16"/>
        <v>0.50004013532941904</v>
      </c>
      <c r="AK76" s="268">
        <f t="shared" si="28"/>
        <v>0</v>
      </c>
      <c r="AL76" s="52">
        <f t="shared" ref="AL76:AL79" si="57">$AL$10</f>
        <v>1</v>
      </c>
      <c r="AM76" s="52">
        <f t="shared" ref="AM76:AM79" si="58">$AM$10</f>
        <v>1</v>
      </c>
      <c r="AN76" s="52">
        <f t="shared" ref="AN76:AN79" si="59">$AN$10</f>
        <v>1</v>
      </c>
      <c r="AO76" s="39">
        <f t="shared" si="29"/>
        <v>1</v>
      </c>
      <c r="AP76" s="32">
        <f t="shared" si="8"/>
        <v>0.74995986305973628</v>
      </c>
      <c r="AQ76" s="53">
        <f t="shared" si="9"/>
        <v>0.24995986628142564</v>
      </c>
      <c r="AR76" s="53">
        <f t="shared" si="10"/>
        <v>0.49999999677831064</v>
      </c>
      <c r="AS76" s="53">
        <f t="shared" si="11"/>
        <v>0.25004013694026372</v>
      </c>
    </row>
    <row r="77" spans="1:45" x14ac:dyDescent="0.25">
      <c r="A77">
        <f t="shared" si="20"/>
        <v>62</v>
      </c>
      <c r="B77" s="268">
        <f t="shared" si="12"/>
        <v>0.61585178097601978</v>
      </c>
      <c r="C77" s="268">
        <f t="shared" si="0"/>
        <v>0</v>
      </c>
      <c r="D77" s="52">
        <f t="shared" si="54"/>
        <v>1</v>
      </c>
      <c r="E77" s="52">
        <f t="shared" si="55"/>
        <v>1</v>
      </c>
      <c r="F77" s="52">
        <f t="shared" si="56"/>
        <v>1</v>
      </c>
      <c r="G77" s="39">
        <f t="shared" si="1"/>
        <v>1</v>
      </c>
      <c r="H77" s="32">
        <f t="shared" si="2"/>
        <v>0.62072658386866453</v>
      </c>
      <c r="I77" s="53">
        <f t="shared" si="3"/>
        <v>0.14756985417929588</v>
      </c>
      <c r="J77" s="53">
        <f t="shared" si="4"/>
        <v>0.47315672968936867</v>
      </c>
      <c r="K77" s="53">
        <f t="shared" si="5"/>
        <v>0.37927341613133542</v>
      </c>
      <c r="L77" s="53"/>
      <c r="M77" s="53"/>
      <c r="N77" s="55"/>
      <c r="AI77">
        <f t="shared" si="21"/>
        <v>62</v>
      </c>
      <c r="AJ77" s="268">
        <f t="shared" si="16"/>
        <v>0.50004013532941904</v>
      </c>
      <c r="AK77" s="268">
        <f t="shared" si="28"/>
        <v>0</v>
      </c>
      <c r="AL77" s="52">
        <f t="shared" si="57"/>
        <v>1</v>
      </c>
      <c r="AM77" s="52">
        <f t="shared" si="58"/>
        <v>1</v>
      </c>
      <c r="AN77" s="52">
        <f t="shared" si="59"/>
        <v>1</v>
      </c>
      <c r="AO77" s="39">
        <f t="shared" si="29"/>
        <v>1</v>
      </c>
      <c r="AP77" s="32">
        <f t="shared" si="8"/>
        <v>0.74995986305973628</v>
      </c>
      <c r="AQ77" s="53">
        <f t="shared" si="9"/>
        <v>0.24995986628142564</v>
      </c>
      <c r="AR77" s="53">
        <f t="shared" si="10"/>
        <v>0.49999999677831064</v>
      </c>
      <c r="AS77" s="53">
        <f t="shared" si="11"/>
        <v>0.25004013694026372</v>
      </c>
    </row>
    <row r="78" spans="1:45" x14ac:dyDescent="0.25">
      <c r="A78">
        <f t="shared" si="20"/>
        <v>63</v>
      </c>
      <c r="B78" s="268">
        <f t="shared" si="12"/>
        <v>0.61585178097601978</v>
      </c>
      <c r="C78" s="268">
        <f t="shared" si="0"/>
        <v>0</v>
      </c>
      <c r="D78" s="52">
        <f t="shared" si="54"/>
        <v>1</v>
      </c>
      <c r="E78" s="52">
        <f t="shared" si="55"/>
        <v>1</v>
      </c>
      <c r="F78" s="52">
        <f t="shared" si="56"/>
        <v>1</v>
      </c>
      <c r="G78" s="39">
        <f t="shared" si="1"/>
        <v>1</v>
      </c>
      <c r="H78" s="32">
        <f t="shared" si="2"/>
        <v>0.62072658386866453</v>
      </c>
      <c r="I78" s="53">
        <f t="shared" si="3"/>
        <v>0.14756985417929588</v>
      </c>
      <c r="J78" s="53">
        <f t="shared" si="4"/>
        <v>0.47315672968936867</v>
      </c>
      <c r="K78" s="53">
        <f t="shared" si="5"/>
        <v>0.37927341613133542</v>
      </c>
      <c r="L78" s="53"/>
      <c r="M78" s="53"/>
      <c r="N78" s="55"/>
      <c r="AI78">
        <f t="shared" si="21"/>
        <v>63</v>
      </c>
      <c r="AJ78" s="268">
        <f t="shared" si="16"/>
        <v>0.50004013532941904</v>
      </c>
      <c r="AK78" s="268">
        <f t="shared" si="28"/>
        <v>0</v>
      </c>
      <c r="AL78" s="52">
        <f t="shared" si="57"/>
        <v>1</v>
      </c>
      <c r="AM78" s="52">
        <f t="shared" si="58"/>
        <v>1</v>
      </c>
      <c r="AN78" s="52">
        <f t="shared" si="59"/>
        <v>1</v>
      </c>
      <c r="AO78" s="39">
        <f t="shared" si="29"/>
        <v>1</v>
      </c>
      <c r="AP78" s="32">
        <f t="shared" si="8"/>
        <v>0.74995986305973628</v>
      </c>
      <c r="AQ78" s="53">
        <f t="shared" si="9"/>
        <v>0.24995986628142564</v>
      </c>
      <c r="AR78" s="53">
        <f t="shared" si="10"/>
        <v>0.49999999677831064</v>
      </c>
      <c r="AS78" s="53">
        <f t="shared" si="11"/>
        <v>0.25004013694026372</v>
      </c>
    </row>
    <row r="79" spans="1:45" x14ac:dyDescent="0.25">
      <c r="A79">
        <f t="shared" si="20"/>
        <v>64</v>
      </c>
      <c r="B79" s="268">
        <f t="shared" si="12"/>
        <v>0.61585178097601978</v>
      </c>
      <c r="C79" s="268">
        <f t="shared" ref="C79:C142" si="60">((1-B79)*B79) * ( (B79*(F79 - E79) + (1-B79)*(E79 - D79) )) / G79</f>
        <v>0</v>
      </c>
      <c r="D79" s="52">
        <f t="shared" si="54"/>
        <v>1</v>
      </c>
      <c r="E79" s="52">
        <f t="shared" si="55"/>
        <v>1</v>
      </c>
      <c r="F79" s="52">
        <f t="shared" si="56"/>
        <v>1</v>
      </c>
      <c r="G79" s="39">
        <f t="shared" ref="G79:G142" si="61">(((1-B78)^2)*D79) + (2*(1-B78)*(B78)*E79) + ((B78^2)*F79)</f>
        <v>1</v>
      </c>
      <c r="H79" s="32">
        <f t="shared" ref="H79:H142" si="62">(1-B79)^2 + 2*B79*(1-B79)</f>
        <v>0.62072658386866453</v>
      </c>
      <c r="I79" s="53">
        <f t="shared" ref="I79:I142" si="63">(1-B79)^2</f>
        <v>0.14756985417929588</v>
      </c>
      <c r="J79" s="53">
        <f t="shared" ref="J79:J142" si="64">2*B79*(1-B79)</f>
        <v>0.47315672968936867</v>
      </c>
      <c r="K79" s="53">
        <f t="shared" ref="K79:K142" si="65">B79^2</f>
        <v>0.37927341613133542</v>
      </c>
      <c r="L79" s="53"/>
      <c r="M79" s="53"/>
      <c r="N79" s="55"/>
      <c r="AI79">
        <f t="shared" si="21"/>
        <v>64</v>
      </c>
      <c r="AJ79" s="268">
        <f t="shared" si="16"/>
        <v>0.50004013532941904</v>
      </c>
      <c r="AK79" s="268">
        <f t="shared" si="28"/>
        <v>0</v>
      </c>
      <c r="AL79" s="52">
        <f t="shared" si="57"/>
        <v>1</v>
      </c>
      <c r="AM79" s="52">
        <f t="shared" si="58"/>
        <v>1</v>
      </c>
      <c r="AN79" s="52">
        <f t="shared" si="59"/>
        <v>1</v>
      </c>
      <c r="AO79" s="39">
        <f t="shared" si="29"/>
        <v>1</v>
      </c>
      <c r="AP79" s="32">
        <f t="shared" ref="AP79:AP142" si="66">(1-AJ79)^2 + 2*AJ79*(1-AJ79)</f>
        <v>0.74995986305973628</v>
      </c>
      <c r="AQ79" s="53">
        <f t="shared" ref="AQ79:AQ142" si="67">(1-AJ79)^2</f>
        <v>0.24995986628142564</v>
      </c>
      <c r="AR79" s="53">
        <f t="shared" ref="AR79:AR142" si="68">2*AJ79*(1-AJ79)</f>
        <v>0.49999999677831064</v>
      </c>
      <c r="AS79" s="53">
        <f t="shared" ref="AS79:AS142" si="69">AJ79^2</f>
        <v>0.25004013694026372</v>
      </c>
    </row>
    <row r="80" spans="1:45" x14ac:dyDescent="0.25">
      <c r="A80">
        <f t="shared" si="20"/>
        <v>65</v>
      </c>
      <c r="B80" s="268">
        <f t="shared" ref="B80:B143" si="70">B79 + C79</f>
        <v>0.61585178097601978</v>
      </c>
      <c r="C80" s="268">
        <f t="shared" si="60"/>
        <v>-3.5949807454439327E-2</v>
      </c>
      <c r="D80" s="239">
        <f>$D$11</f>
        <v>1</v>
      </c>
      <c r="E80" s="239">
        <f>$E$11</f>
        <v>0.872</v>
      </c>
      <c r="F80" s="239">
        <f>$F$11</f>
        <v>0.74399999999999999</v>
      </c>
      <c r="G80" s="39">
        <f t="shared" si="61"/>
        <v>0.84234194407013896</v>
      </c>
      <c r="H80" s="32">
        <f t="shared" si="62"/>
        <v>0.62072658386866453</v>
      </c>
      <c r="I80" s="53">
        <f t="shared" si="63"/>
        <v>0.14756985417929588</v>
      </c>
      <c r="J80" s="53">
        <f t="shared" si="64"/>
        <v>0.47315672968936867</v>
      </c>
      <c r="K80" s="53">
        <f t="shared" si="65"/>
        <v>0.37927341613133542</v>
      </c>
      <c r="L80" s="53"/>
      <c r="M80" s="53"/>
      <c r="N80" s="55"/>
      <c r="AI80">
        <f t="shared" si="21"/>
        <v>65</v>
      </c>
      <c r="AJ80" s="268">
        <f t="shared" ref="AJ80:AJ143" si="71">AJ79 + AK79</f>
        <v>0.50004013532941904</v>
      </c>
      <c r="AK80" s="268">
        <f t="shared" si="28"/>
        <v>-2.5252545564949749E-3</v>
      </c>
      <c r="AL80" s="239">
        <f>$AL$11</f>
        <v>1</v>
      </c>
      <c r="AM80" s="239">
        <f>$AM$11</f>
        <v>0.99</v>
      </c>
      <c r="AN80" s="239">
        <f>$AN$11</f>
        <v>0.98</v>
      </c>
      <c r="AO80" s="39">
        <f t="shared" si="29"/>
        <v>0.98999919729341168</v>
      </c>
      <c r="AP80" s="32">
        <f t="shared" si="66"/>
        <v>0.74995986305973628</v>
      </c>
      <c r="AQ80" s="53">
        <f t="shared" si="67"/>
        <v>0.24995986628142564</v>
      </c>
      <c r="AR80" s="53">
        <f t="shared" si="68"/>
        <v>0.49999999677831064</v>
      </c>
      <c r="AS80" s="53">
        <f t="shared" si="69"/>
        <v>0.25004013694026372</v>
      </c>
    </row>
    <row r="81" spans="1:45" x14ac:dyDescent="0.25">
      <c r="A81">
        <f t="shared" ref="A81:A144" si="72">A80+1</f>
        <v>66</v>
      </c>
      <c r="B81" s="268">
        <f t="shared" si="70"/>
        <v>0.57990197352158046</v>
      </c>
      <c r="C81" s="268">
        <f t="shared" si="60"/>
        <v>-3.7019177985639008E-2</v>
      </c>
      <c r="D81" s="239">
        <f t="shared" ref="D81:D89" si="73">$D$11</f>
        <v>1</v>
      </c>
      <c r="E81" s="239">
        <f t="shared" ref="E81:E89" si="74">$E$11</f>
        <v>0.872</v>
      </c>
      <c r="F81" s="239">
        <f t="shared" ref="F81:F89" si="75">$F$11</f>
        <v>0.74399999999999999</v>
      </c>
      <c r="G81" s="39">
        <f t="shared" si="61"/>
        <v>0.84234194407013896</v>
      </c>
      <c r="H81" s="32">
        <f t="shared" si="62"/>
        <v>0.66371370110577621</v>
      </c>
      <c r="I81" s="53">
        <f t="shared" si="63"/>
        <v>0.1764823518510629</v>
      </c>
      <c r="J81" s="53">
        <f t="shared" si="64"/>
        <v>0.48723134925471329</v>
      </c>
      <c r="K81" s="53">
        <f t="shared" si="65"/>
        <v>0.33628629889422379</v>
      </c>
      <c r="L81" s="53"/>
      <c r="M81" s="53"/>
      <c r="N81" s="55"/>
      <c r="AI81">
        <f t="shared" ref="AI81:AI144" si="76">AI80+1</f>
        <v>66</v>
      </c>
      <c r="AJ81" s="268">
        <f t="shared" si="71"/>
        <v>0.49751488077292405</v>
      </c>
      <c r="AK81" s="268">
        <f t="shared" si="28"/>
        <v>-2.5251921907198812E-3</v>
      </c>
      <c r="AL81" s="239">
        <f t="shared" ref="AL81:AL104" si="77">$AL$11</f>
        <v>1</v>
      </c>
      <c r="AM81" s="239">
        <f t="shared" ref="AM81:AM104" si="78">$AM$11</f>
        <v>0.99</v>
      </c>
      <c r="AN81" s="239">
        <f t="shared" ref="AN81:AN104" si="79">$AN$11</f>
        <v>0.98</v>
      </c>
      <c r="AO81" s="39">
        <f t="shared" si="29"/>
        <v>0.98999919729341168</v>
      </c>
      <c r="AP81" s="32">
        <f t="shared" si="66"/>
        <v>0.75247894340950316</v>
      </c>
      <c r="AQ81" s="53">
        <f t="shared" si="67"/>
        <v>0.25249129504464873</v>
      </c>
      <c r="AR81" s="53">
        <f t="shared" si="68"/>
        <v>0.49998764836485443</v>
      </c>
      <c r="AS81" s="53">
        <f t="shared" si="69"/>
        <v>0.24752105659049684</v>
      </c>
    </row>
    <row r="82" spans="1:45" x14ac:dyDescent="0.25">
      <c r="A82">
        <f t="shared" si="72"/>
        <v>67</v>
      </c>
      <c r="B82" s="268">
        <f t="shared" si="70"/>
        <v>0.54288279553594143</v>
      </c>
      <c r="C82" s="268">
        <f t="shared" si="60"/>
        <v>-3.7302330344210696E-2</v>
      </c>
      <c r="D82" s="239">
        <f t="shared" si="73"/>
        <v>1</v>
      </c>
      <c r="E82" s="239">
        <f t="shared" si="74"/>
        <v>0.872</v>
      </c>
      <c r="F82" s="239">
        <f t="shared" si="75"/>
        <v>0.74399999999999999</v>
      </c>
      <c r="G82" s="39">
        <f t="shared" si="61"/>
        <v>0.85154509477847551</v>
      </c>
      <c r="H82" s="32">
        <f t="shared" si="62"/>
        <v>0.70527827031108115</v>
      </c>
      <c r="I82" s="53">
        <f t="shared" si="63"/>
        <v>0.20895613861703594</v>
      </c>
      <c r="J82" s="53">
        <f t="shared" si="64"/>
        <v>0.49632213169404527</v>
      </c>
      <c r="K82" s="53">
        <f t="shared" si="65"/>
        <v>0.2947217296889188</v>
      </c>
      <c r="L82" s="53"/>
      <c r="M82" s="53"/>
      <c r="N82" s="55"/>
      <c r="AI82">
        <f t="shared" si="76"/>
        <v>67</v>
      </c>
      <c r="AJ82" s="268">
        <f t="shared" si="71"/>
        <v>0.49498968858220416</v>
      </c>
      <c r="AK82" s="268">
        <f t="shared" si="28"/>
        <v>-2.5248721976021066E-3</v>
      </c>
      <c r="AL82" s="239">
        <f t="shared" si="77"/>
        <v>1</v>
      </c>
      <c r="AM82" s="239">
        <f t="shared" si="78"/>
        <v>0.99</v>
      </c>
      <c r="AN82" s="239">
        <f t="shared" si="79"/>
        <v>0.98</v>
      </c>
      <c r="AO82" s="39">
        <f t="shared" si="29"/>
        <v>0.9900497023845416</v>
      </c>
      <c r="AP82" s="32">
        <f t="shared" si="66"/>
        <v>0.75498520819729253</v>
      </c>
      <c r="AQ82" s="53">
        <f t="shared" si="67"/>
        <v>0.25503541463829915</v>
      </c>
      <c r="AR82" s="53">
        <f t="shared" si="68"/>
        <v>0.49994979355899338</v>
      </c>
      <c r="AS82" s="53">
        <f t="shared" si="69"/>
        <v>0.24501479180270747</v>
      </c>
    </row>
    <row r="83" spans="1:45" x14ac:dyDescent="0.25">
      <c r="A83">
        <f t="shared" si="72"/>
        <v>68</v>
      </c>
      <c r="B83" s="268">
        <f t="shared" si="70"/>
        <v>0.50558046519173072</v>
      </c>
      <c r="C83" s="268">
        <f t="shared" si="60"/>
        <v>-3.7160506601311705E-2</v>
      </c>
      <c r="D83" s="239">
        <f t="shared" si="73"/>
        <v>1</v>
      </c>
      <c r="E83" s="239">
        <f t="shared" si="74"/>
        <v>0.872</v>
      </c>
      <c r="F83" s="239">
        <f t="shared" si="75"/>
        <v>0.74399999999999999</v>
      </c>
      <c r="G83" s="39">
        <f t="shared" si="61"/>
        <v>0.86102200434279896</v>
      </c>
      <c r="H83" s="32">
        <f t="shared" si="62"/>
        <v>0.74438839321651318</v>
      </c>
      <c r="I83" s="53">
        <f t="shared" si="63"/>
        <v>0.24445067640002541</v>
      </c>
      <c r="J83" s="53">
        <f t="shared" si="64"/>
        <v>0.49993771681648774</v>
      </c>
      <c r="K83" s="53">
        <f t="shared" si="65"/>
        <v>0.25561160678348682</v>
      </c>
      <c r="L83" s="53"/>
      <c r="M83" s="53"/>
      <c r="N83" s="55"/>
      <c r="AI83">
        <f t="shared" si="76"/>
        <v>68</v>
      </c>
      <c r="AJ83" s="268">
        <f t="shared" si="71"/>
        <v>0.49246481638460204</v>
      </c>
      <c r="AK83" s="268">
        <f t="shared" si="28"/>
        <v>-2.5244234819423498E-3</v>
      </c>
      <c r="AL83" s="239">
        <f t="shared" si="77"/>
        <v>1</v>
      </c>
      <c r="AM83" s="239">
        <f t="shared" si="78"/>
        <v>0.99</v>
      </c>
      <c r="AN83" s="239">
        <f t="shared" si="79"/>
        <v>0.98</v>
      </c>
      <c r="AO83" s="39">
        <f t="shared" si="29"/>
        <v>0.99010020622835593</v>
      </c>
      <c r="AP83" s="32">
        <f t="shared" si="66"/>
        <v>0.7574784046232802</v>
      </c>
      <c r="AQ83" s="53">
        <f t="shared" si="67"/>
        <v>0.25759196260751571</v>
      </c>
      <c r="AR83" s="53">
        <f t="shared" si="68"/>
        <v>0.49988644201576449</v>
      </c>
      <c r="AS83" s="53">
        <f t="shared" si="69"/>
        <v>0.2425215953767198</v>
      </c>
    </row>
    <row r="84" spans="1:45" x14ac:dyDescent="0.25">
      <c r="A84">
        <f t="shared" si="72"/>
        <v>69</v>
      </c>
      <c r="B84" s="268">
        <f t="shared" si="70"/>
        <v>0.46841995859041902</v>
      </c>
      <c r="C84" s="268">
        <f t="shared" si="60"/>
        <v>-3.6610834783540359E-2</v>
      </c>
      <c r="D84" s="239">
        <f t="shared" si="73"/>
        <v>1</v>
      </c>
      <c r="E84" s="239">
        <f t="shared" si="74"/>
        <v>0.872</v>
      </c>
      <c r="F84" s="239">
        <f t="shared" si="75"/>
        <v>0.74399999999999999</v>
      </c>
      <c r="G84" s="39">
        <f t="shared" si="61"/>
        <v>0.87057140091091689</v>
      </c>
      <c r="H84" s="32">
        <f t="shared" si="62"/>
        <v>0.78058274239415026</v>
      </c>
      <c r="I84" s="53">
        <f t="shared" si="63"/>
        <v>0.28257734042501187</v>
      </c>
      <c r="J84" s="53">
        <f t="shared" si="64"/>
        <v>0.49800540196913834</v>
      </c>
      <c r="K84" s="53">
        <f t="shared" si="65"/>
        <v>0.21941725760584987</v>
      </c>
      <c r="L84" s="53"/>
      <c r="M84" s="53"/>
      <c r="N84" s="55"/>
      <c r="AI84">
        <f t="shared" si="76"/>
        <v>69</v>
      </c>
      <c r="AJ84" s="268">
        <f t="shared" si="71"/>
        <v>0.48994039290265967</v>
      </c>
      <c r="AK84" s="268">
        <f t="shared" si="28"/>
        <v>-2.5238461516839134E-3</v>
      </c>
      <c r="AL84" s="239">
        <f t="shared" si="77"/>
        <v>1</v>
      </c>
      <c r="AM84" s="239">
        <f t="shared" si="78"/>
        <v>0.99</v>
      </c>
      <c r="AN84" s="239">
        <f t="shared" si="79"/>
        <v>0.98</v>
      </c>
      <c r="AO84" s="39">
        <f t="shared" si="29"/>
        <v>0.99015070367230795</v>
      </c>
      <c r="AP84" s="32">
        <f t="shared" si="66"/>
        <v>0.7599584114023874</v>
      </c>
      <c r="AQ84" s="53">
        <f t="shared" si="67"/>
        <v>0.2601608027922932</v>
      </c>
      <c r="AR84" s="53">
        <f t="shared" si="68"/>
        <v>0.49979760861009426</v>
      </c>
      <c r="AS84" s="53">
        <f t="shared" si="69"/>
        <v>0.24004158859761254</v>
      </c>
    </row>
    <row r="85" spans="1:45" x14ac:dyDescent="0.25">
      <c r="A85">
        <f t="shared" si="72"/>
        <v>70</v>
      </c>
      <c r="B85" s="268">
        <f t="shared" si="70"/>
        <v>0.43180912380687864</v>
      </c>
      <c r="C85" s="268">
        <f t="shared" si="60"/>
        <v>-3.5683847288654189E-2</v>
      </c>
      <c r="D85" s="239">
        <f t="shared" si="73"/>
        <v>1</v>
      </c>
      <c r="E85" s="239">
        <f t="shared" si="74"/>
        <v>0.872</v>
      </c>
      <c r="F85" s="239">
        <f t="shared" si="75"/>
        <v>0.74399999999999999</v>
      </c>
      <c r="G85" s="39">
        <f t="shared" si="61"/>
        <v>0.88008449060085281</v>
      </c>
      <c r="H85" s="32">
        <f t="shared" si="62"/>
        <v>0.81354088059713581</v>
      </c>
      <c r="I85" s="53">
        <f t="shared" si="63"/>
        <v>0.32284087178910698</v>
      </c>
      <c r="J85" s="53">
        <f t="shared" si="64"/>
        <v>0.49070000880802878</v>
      </c>
      <c r="K85" s="53">
        <f t="shared" si="65"/>
        <v>0.18645911940286425</v>
      </c>
      <c r="L85" s="53"/>
      <c r="M85" s="53"/>
      <c r="N85" s="55"/>
      <c r="AI85">
        <f t="shared" si="76"/>
        <v>70</v>
      </c>
      <c r="AJ85" s="268">
        <f t="shared" si="71"/>
        <v>0.48741654675097573</v>
      </c>
      <c r="AK85" s="268">
        <f t="shared" si="28"/>
        <v>-2.5231403343787808E-3</v>
      </c>
      <c r="AL85" s="239">
        <f t="shared" si="77"/>
        <v>1</v>
      </c>
      <c r="AM85" s="239">
        <f t="shared" si="78"/>
        <v>0.99</v>
      </c>
      <c r="AN85" s="239">
        <f t="shared" si="79"/>
        <v>0.98</v>
      </c>
      <c r="AO85" s="39">
        <f t="shared" si="29"/>
        <v>0.99020119214194668</v>
      </c>
      <c r="AP85" s="32">
        <f t="shared" si="66"/>
        <v>0.762425109953354</v>
      </c>
      <c r="AQ85" s="53">
        <f t="shared" si="67"/>
        <v>0.26274179654469471</v>
      </c>
      <c r="AR85" s="53">
        <f t="shared" si="68"/>
        <v>0.49968331340865929</v>
      </c>
      <c r="AS85" s="53">
        <f t="shared" si="69"/>
        <v>0.23757489004664611</v>
      </c>
    </row>
    <row r="86" spans="1:45" x14ac:dyDescent="0.25">
      <c r="A86">
        <f t="shared" si="72"/>
        <v>71</v>
      </c>
      <c r="B86" s="268">
        <f t="shared" si="70"/>
        <v>0.39612527651822443</v>
      </c>
      <c r="C86" s="268">
        <f t="shared" si="60"/>
        <v>-3.4424249878685885E-2</v>
      </c>
      <c r="D86" s="239">
        <f t="shared" si="73"/>
        <v>1</v>
      </c>
      <c r="E86" s="239">
        <f t="shared" si="74"/>
        <v>0.872</v>
      </c>
      <c r="F86" s="239">
        <f t="shared" si="75"/>
        <v>0.74399999999999999</v>
      </c>
      <c r="G86" s="39">
        <f t="shared" si="61"/>
        <v>0.88945686430543902</v>
      </c>
      <c r="H86" s="32">
        <f t="shared" si="62"/>
        <v>0.8430847653033603</v>
      </c>
      <c r="I86" s="53">
        <f t="shared" si="63"/>
        <v>0.36466468166019095</v>
      </c>
      <c r="J86" s="53">
        <f t="shared" si="64"/>
        <v>0.47842008364316935</v>
      </c>
      <c r="K86" s="53">
        <f t="shared" si="65"/>
        <v>0.15691523469663976</v>
      </c>
      <c r="L86" s="53"/>
      <c r="M86" s="53"/>
      <c r="N86" s="55"/>
      <c r="AI86">
        <f t="shared" si="76"/>
        <v>71</v>
      </c>
      <c r="AJ86" s="268">
        <f t="shared" si="71"/>
        <v>0.48489340641659695</v>
      </c>
      <c r="AK86" s="268">
        <f t="shared" si="28"/>
        <v>-2.5223061837012263E-3</v>
      </c>
      <c r="AL86" s="239">
        <f t="shared" si="77"/>
        <v>1</v>
      </c>
      <c r="AM86" s="239">
        <f t="shared" si="78"/>
        <v>0.99</v>
      </c>
      <c r="AN86" s="239">
        <f t="shared" si="79"/>
        <v>0.98</v>
      </c>
      <c r="AO86" s="39">
        <f t="shared" si="29"/>
        <v>0.99025166906498052</v>
      </c>
      <c r="AP86" s="32">
        <f t="shared" si="66"/>
        <v>0.76487838441370892</v>
      </c>
      <c r="AQ86" s="53">
        <f t="shared" si="67"/>
        <v>0.26533480275309718</v>
      </c>
      <c r="AR86" s="53">
        <f t="shared" si="68"/>
        <v>0.49954358166061175</v>
      </c>
      <c r="AS86" s="53">
        <f t="shared" si="69"/>
        <v>0.23512161558629108</v>
      </c>
    </row>
    <row r="87" spans="1:45" x14ac:dyDescent="0.25">
      <c r="A87">
        <f t="shared" si="72"/>
        <v>72</v>
      </c>
      <c r="B87" s="268">
        <f t="shared" si="70"/>
        <v>0.36170102663953857</v>
      </c>
      <c r="C87" s="268">
        <f t="shared" si="60"/>
        <v>-3.2886779267836612E-2</v>
      </c>
      <c r="D87" s="239">
        <f t="shared" si="73"/>
        <v>1</v>
      </c>
      <c r="E87" s="239">
        <f t="shared" si="74"/>
        <v>0.872</v>
      </c>
      <c r="F87" s="239">
        <f t="shared" si="75"/>
        <v>0.74399999999999999</v>
      </c>
      <c r="G87" s="39">
        <f t="shared" si="61"/>
        <v>0.89859192921133457</v>
      </c>
      <c r="H87" s="32">
        <f t="shared" si="62"/>
        <v>0.86917236732790371</v>
      </c>
      <c r="I87" s="53">
        <f t="shared" si="63"/>
        <v>0.40742557939301899</v>
      </c>
      <c r="J87" s="53">
        <f t="shared" si="64"/>
        <v>0.46174678793488472</v>
      </c>
      <c r="K87" s="53">
        <f t="shared" si="65"/>
        <v>0.13082763267209618</v>
      </c>
      <c r="L87" s="53"/>
      <c r="M87" s="53"/>
      <c r="N87" s="55"/>
      <c r="AI87">
        <f t="shared" si="76"/>
        <v>72</v>
      </c>
      <c r="AJ87" s="268">
        <f t="shared" si="71"/>
        <v>0.4823711002328957</v>
      </c>
      <c r="AK87" s="268">
        <f t="shared" si="28"/>
        <v>-2.5213438793784048E-3</v>
      </c>
      <c r="AL87" s="239">
        <f t="shared" si="77"/>
        <v>1</v>
      </c>
      <c r="AM87" s="239">
        <f t="shared" si="78"/>
        <v>0.99</v>
      </c>
      <c r="AN87" s="239">
        <f t="shared" si="79"/>
        <v>0.98</v>
      </c>
      <c r="AO87" s="39">
        <f t="shared" si="29"/>
        <v>0.99030213187166805</v>
      </c>
      <c r="AP87" s="32">
        <f t="shared" si="66"/>
        <v>0.76731812166010571</v>
      </c>
      <c r="AQ87" s="53">
        <f t="shared" si="67"/>
        <v>0.26793967787410294</v>
      </c>
      <c r="AR87" s="53">
        <f t="shared" si="68"/>
        <v>0.49937844378600282</v>
      </c>
      <c r="AS87" s="53">
        <f t="shared" si="69"/>
        <v>0.23268187833989432</v>
      </c>
    </row>
    <row r="88" spans="1:45" x14ac:dyDescent="0.25">
      <c r="A88">
        <f t="shared" si="72"/>
        <v>73</v>
      </c>
      <c r="B88" s="268">
        <f t="shared" si="70"/>
        <v>0.32881424737170195</v>
      </c>
      <c r="C88" s="268">
        <f t="shared" si="60"/>
        <v>-3.1131667210094947E-2</v>
      </c>
      <c r="D88" s="239">
        <f t="shared" si="73"/>
        <v>1</v>
      </c>
      <c r="E88" s="239">
        <f t="shared" si="74"/>
        <v>0.872</v>
      </c>
      <c r="F88" s="239">
        <f t="shared" si="75"/>
        <v>0.74399999999999999</v>
      </c>
      <c r="G88" s="39">
        <f t="shared" si="61"/>
        <v>0.90740453718027803</v>
      </c>
      <c r="H88" s="32">
        <f t="shared" si="62"/>
        <v>0.89188119072538119</v>
      </c>
      <c r="I88" s="53">
        <f t="shared" si="63"/>
        <v>0.45049031453121491</v>
      </c>
      <c r="J88" s="53">
        <f t="shared" si="64"/>
        <v>0.44139087619416628</v>
      </c>
      <c r="K88" s="53">
        <f t="shared" si="65"/>
        <v>0.10811880927461881</v>
      </c>
      <c r="L88" s="53"/>
      <c r="M88" s="53"/>
      <c r="N88" s="55"/>
      <c r="AI88">
        <f t="shared" si="76"/>
        <v>73</v>
      </c>
      <c r="AJ88" s="268">
        <f t="shared" si="71"/>
        <v>0.47984975635351729</v>
      </c>
      <c r="AK88" s="268">
        <f t="shared" si="28"/>
        <v>-2.5202536271093697E-3</v>
      </c>
      <c r="AL88" s="239">
        <f t="shared" si="77"/>
        <v>1</v>
      </c>
      <c r="AM88" s="239">
        <f t="shared" si="78"/>
        <v>0.99</v>
      </c>
      <c r="AN88" s="239">
        <f t="shared" si="79"/>
        <v>0.98</v>
      </c>
      <c r="AO88" s="39">
        <f t="shared" si="29"/>
        <v>0.99035257799534215</v>
      </c>
      <c r="AP88" s="32">
        <f t="shared" si="66"/>
        <v>0.76974421132746995</v>
      </c>
      <c r="AQ88" s="53">
        <f t="shared" si="67"/>
        <v>0.27055627596549525</v>
      </c>
      <c r="AR88" s="53">
        <f t="shared" si="68"/>
        <v>0.4991879353619747</v>
      </c>
      <c r="AS88" s="53">
        <f t="shared" si="69"/>
        <v>0.23025578867252991</v>
      </c>
    </row>
    <row r="89" spans="1:45" x14ac:dyDescent="0.25">
      <c r="A89">
        <f t="shared" si="72"/>
        <v>74</v>
      </c>
      <c r="B89" s="268">
        <f t="shared" si="70"/>
        <v>0.29768258016160698</v>
      </c>
      <c r="C89" s="268">
        <f t="shared" si="60"/>
        <v>-2.9220323729969987E-2</v>
      </c>
      <c r="D89" s="239">
        <f t="shared" si="73"/>
        <v>1</v>
      </c>
      <c r="E89" s="239">
        <f t="shared" si="74"/>
        <v>0.872</v>
      </c>
      <c r="F89" s="239">
        <f t="shared" si="75"/>
        <v>0.74399999999999999</v>
      </c>
      <c r="G89" s="39">
        <f t="shared" si="61"/>
        <v>0.91582355267284443</v>
      </c>
      <c r="H89" s="32">
        <f t="shared" si="62"/>
        <v>0.91138508146832842</v>
      </c>
      <c r="I89" s="53">
        <f t="shared" si="63"/>
        <v>0.49324975820845762</v>
      </c>
      <c r="J89" s="53">
        <f t="shared" si="64"/>
        <v>0.41813532325987085</v>
      </c>
      <c r="K89" s="53">
        <f t="shared" si="65"/>
        <v>8.8614918531671569E-2</v>
      </c>
      <c r="L89" s="53"/>
      <c r="M89" s="53"/>
      <c r="N89" s="55"/>
      <c r="AI89">
        <f t="shared" si="76"/>
        <v>74</v>
      </c>
      <c r="AJ89" s="268">
        <f t="shared" si="71"/>
        <v>0.47732950272640789</v>
      </c>
      <c r="AK89" s="268">
        <f t="shared" si="28"/>
        <v>-2.5190356584729643E-3</v>
      </c>
      <c r="AL89" s="239">
        <f t="shared" si="77"/>
        <v>1</v>
      </c>
      <c r="AM89" s="239">
        <f t="shared" si="78"/>
        <v>0.99</v>
      </c>
      <c r="AN89" s="239">
        <f t="shared" si="79"/>
        <v>0.98</v>
      </c>
      <c r="AO89" s="39">
        <f t="shared" si="29"/>
        <v>0.99040300487292954</v>
      </c>
      <c r="AP89" s="32">
        <f t="shared" si="66"/>
        <v>0.77215654582696014</v>
      </c>
      <c r="AQ89" s="53">
        <f t="shared" si="67"/>
        <v>0.27318444872022402</v>
      </c>
      <c r="AR89" s="53">
        <f t="shared" si="68"/>
        <v>0.49897209710673607</v>
      </c>
      <c r="AS89" s="53">
        <f t="shared" si="69"/>
        <v>0.22784345417303983</v>
      </c>
    </row>
    <row r="90" spans="1:45" x14ac:dyDescent="0.25">
      <c r="A90">
        <f t="shared" si="72"/>
        <v>75</v>
      </c>
      <c r="B90" s="268">
        <f t="shared" si="70"/>
        <v>0.26846225643163701</v>
      </c>
      <c r="C90" s="268">
        <f t="shared" si="60"/>
        <v>0</v>
      </c>
      <c r="D90" s="52">
        <f>$D$10</f>
        <v>1</v>
      </c>
      <c r="E90" s="52">
        <f>$E$10</f>
        <v>1</v>
      </c>
      <c r="F90" s="52">
        <f>$F$10</f>
        <v>1</v>
      </c>
      <c r="G90" s="39">
        <f t="shared" si="61"/>
        <v>1</v>
      </c>
      <c r="H90" s="32">
        <f t="shared" si="62"/>
        <v>0.92792801687163395</v>
      </c>
      <c r="I90" s="53">
        <f t="shared" si="63"/>
        <v>0.53514747026509202</v>
      </c>
      <c r="J90" s="53">
        <f t="shared" si="64"/>
        <v>0.39278054660654199</v>
      </c>
      <c r="K90" s="53">
        <f t="shared" si="65"/>
        <v>7.2071983128366032E-2</v>
      </c>
      <c r="L90" s="53"/>
      <c r="M90" s="53"/>
      <c r="N90" s="55"/>
      <c r="AI90">
        <f t="shared" si="76"/>
        <v>75</v>
      </c>
      <c r="AJ90" s="268">
        <f t="shared" si="71"/>
        <v>0.47481046706793495</v>
      </c>
      <c r="AK90" s="268">
        <f t="shared" si="28"/>
        <v>-2.5176902308246198E-3</v>
      </c>
      <c r="AL90" s="239">
        <f t="shared" si="77"/>
        <v>1</v>
      </c>
      <c r="AM90" s="239">
        <f t="shared" si="78"/>
        <v>0.99</v>
      </c>
      <c r="AN90" s="239">
        <f t="shared" si="79"/>
        <v>0.98</v>
      </c>
      <c r="AO90" s="39">
        <f t="shared" si="29"/>
        <v>0.99045340994547171</v>
      </c>
      <c r="AP90" s="32">
        <f t="shared" si="66"/>
        <v>0.7745550203627295</v>
      </c>
      <c r="AQ90" s="53">
        <f t="shared" si="67"/>
        <v>0.27582404550140066</v>
      </c>
      <c r="AR90" s="53">
        <f t="shared" si="68"/>
        <v>0.49873097486132884</v>
      </c>
      <c r="AS90" s="53">
        <f t="shared" si="69"/>
        <v>0.22544497963727053</v>
      </c>
    </row>
    <row r="91" spans="1:45" x14ac:dyDescent="0.25">
      <c r="A91">
        <f t="shared" si="72"/>
        <v>76</v>
      </c>
      <c r="B91" s="268">
        <f t="shared" si="70"/>
        <v>0.26846225643163701</v>
      </c>
      <c r="C91" s="268">
        <f t="shared" si="60"/>
        <v>0</v>
      </c>
      <c r="D91" s="52">
        <f t="shared" ref="D91:D94" si="80">$D$10</f>
        <v>1</v>
      </c>
      <c r="E91" s="52">
        <f t="shared" ref="E91:E94" si="81">$E$10</f>
        <v>1</v>
      </c>
      <c r="F91" s="52">
        <f t="shared" ref="F91:F94" si="82">$F$10</f>
        <v>1</v>
      </c>
      <c r="G91" s="39">
        <f t="shared" si="61"/>
        <v>1</v>
      </c>
      <c r="H91" s="32">
        <f t="shared" si="62"/>
        <v>0.92792801687163395</v>
      </c>
      <c r="I91" s="53">
        <f t="shared" si="63"/>
        <v>0.53514747026509202</v>
      </c>
      <c r="J91" s="53">
        <f t="shared" si="64"/>
        <v>0.39278054660654199</v>
      </c>
      <c r="K91" s="53">
        <f t="shared" si="65"/>
        <v>7.2071983128366032E-2</v>
      </c>
      <c r="L91" s="53"/>
      <c r="M91" s="53"/>
      <c r="N91" s="55"/>
      <c r="AI91">
        <f t="shared" si="76"/>
        <v>76</v>
      </c>
      <c r="AJ91" s="268">
        <f t="shared" si="71"/>
        <v>0.47229277683711035</v>
      </c>
      <c r="AK91" s="268">
        <f t="shared" si="28"/>
        <v>-2.5162176271821589E-3</v>
      </c>
      <c r="AL91" s="239">
        <f t="shared" si="77"/>
        <v>1</v>
      </c>
      <c r="AM91" s="239">
        <f t="shared" si="78"/>
        <v>0.99</v>
      </c>
      <c r="AN91" s="239">
        <f t="shared" si="79"/>
        <v>0.98</v>
      </c>
      <c r="AO91" s="39">
        <f t="shared" si="29"/>
        <v>0.99050379065864136</v>
      </c>
      <c r="AP91" s="32">
        <f t="shared" si="66"/>
        <v>0.77693953294749152</v>
      </c>
      <c r="AQ91" s="53">
        <f t="shared" si="67"/>
        <v>0.27847491337828784</v>
      </c>
      <c r="AR91" s="53">
        <f t="shared" si="68"/>
        <v>0.49846461956920368</v>
      </c>
      <c r="AS91" s="53">
        <f t="shared" si="69"/>
        <v>0.22306046705250851</v>
      </c>
    </row>
    <row r="92" spans="1:45" x14ac:dyDescent="0.25">
      <c r="A92">
        <f t="shared" si="72"/>
        <v>77</v>
      </c>
      <c r="B92" s="268">
        <f t="shared" si="70"/>
        <v>0.26846225643163701</v>
      </c>
      <c r="C92" s="268">
        <f t="shared" si="60"/>
        <v>0</v>
      </c>
      <c r="D92" s="52">
        <f t="shared" si="80"/>
        <v>1</v>
      </c>
      <c r="E92" s="52">
        <f t="shared" si="81"/>
        <v>1</v>
      </c>
      <c r="F92" s="52">
        <f t="shared" si="82"/>
        <v>1</v>
      </c>
      <c r="G92" s="39">
        <f t="shared" si="61"/>
        <v>1</v>
      </c>
      <c r="H92" s="32">
        <f t="shared" si="62"/>
        <v>0.92792801687163395</v>
      </c>
      <c r="I92" s="53">
        <f t="shared" si="63"/>
        <v>0.53514747026509202</v>
      </c>
      <c r="J92" s="53">
        <f t="shared" si="64"/>
        <v>0.39278054660654199</v>
      </c>
      <c r="K92" s="53">
        <f t="shared" si="65"/>
        <v>7.2071983128366032E-2</v>
      </c>
      <c r="L92" s="53"/>
      <c r="M92" s="53"/>
      <c r="N92" s="55"/>
      <c r="AI92">
        <f t="shared" si="76"/>
        <v>77</v>
      </c>
      <c r="AJ92" s="268">
        <f t="shared" si="71"/>
        <v>0.46977655920992817</v>
      </c>
      <c r="AK92" s="268">
        <f t="shared" si="28"/>
        <v>-2.5146181561006889E-3</v>
      </c>
      <c r="AL92" s="239">
        <f t="shared" si="77"/>
        <v>1</v>
      </c>
      <c r="AM92" s="239">
        <f t="shared" si="78"/>
        <v>0.99</v>
      </c>
      <c r="AN92" s="239">
        <f t="shared" si="79"/>
        <v>0.98</v>
      </c>
      <c r="AO92" s="39">
        <f t="shared" si="29"/>
        <v>0.99055414446325774</v>
      </c>
      <c r="AP92" s="32">
        <f t="shared" si="66"/>
        <v>0.77930998441688093</v>
      </c>
      <c r="AQ92" s="53">
        <f t="shared" si="67"/>
        <v>0.28113689716326284</v>
      </c>
      <c r="AR92" s="53">
        <f t="shared" si="68"/>
        <v>0.49817308725361809</v>
      </c>
      <c r="AS92" s="53">
        <f t="shared" si="69"/>
        <v>0.22069001558311915</v>
      </c>
    </row>
    <row r="93" spans="1:45" x14ac:dyDescent="0.25">
      <c r="A93">
        <f t="shared" si="72"/>
        <v>78</v>
      </c>
      <c r="B93" s="268">
        <f t="shared" si="70"/>
        <v>0.26846225643163701</v>
      </c>
      <c r="C93" s="268">
        <f t="shared" si="60"/>
        <v>0</v>
      </c>
      <c r="D93" s="52">
        <f t="shared" si="80"/>
        <v>1</v>
      </c>
      <c r="E93" s="52">
        <f t="shared" si="81"/>
        <v>1</v>
      </c>
      <c r="F93" s="52">
        <f t="shared" si="82"/>
        <v>1</v>
      </c>
      <c r="G93" s="39">
        <f t="shared" si="61"/>
        <v>1</v>
      </c>
      <c r="H93" s="32">
        <f t="shared" si="62"/>
        <v>0.92792801687163395</v>
      </c>
      <c r="I93" s="53">
        <f t="shared" si="63"/>
        <v>0.53514747026509202</v>
      </c>
      <c r="J93" s="53">
        <f t="shared" si="64"/>
        <v>0.39278054660654199</v>
      </c>
      <c r="K93" s="53">
        <f t="shared" si="65"/>
        <v>7.2071983128366032E-2</v>
      </c>
      <c r="L93" s="53"/>
      <c r="M93" s="53"/>
      <c r="N93" s="55"/>
      <c r="AI93">
        <f t="shared" si="76"/>
        <v>78</v>
      </c>
      <c r="AJ93" s="268">
        <f t="shared" si="71"/>
        <v>0.46726194105382746</v>
      </c>
      <c r="AK93" s="268">
        <f t="shared" si="28"/>
        <v>-2.5128921515366613E-3</v>
      </c>
      <c r="AL93" s="239">
        <f t="shared" si="77"/>
        <v>1</v>
      </c>
      <c r="AM93" s="239">
        <f t="shared" si="78"/>
        <v>0.99</v>
      </c>
      <c r="AN93" s="239">
        <f t="shared" si="79"/>
        <v>0.98</v>
      </c>
      <c r="AO93" s="39">
        <f t="shared" si="29"/>
        <v>0.99060446881580155</v>
      </c>
      <c r="AP93" s="32">
        <f t="shared" si="66"/>
        <v>0.78166627844260939</v>
      </c>
      <c r="AQ93" s="53">
        <f t="shared" si="67"/>
        <v>0.28380983944973559</v>
      </c>
      <c r="AR93" s="53">
        <f t="shared" si="68"/>
        <v>0.49785643899287385</v>
      </c>
      <c r="AS93" s="53">
        <f t="shared" si="69"/>
        <v>0.21833372155739053</v>
      </c>
    </row>
    <row r="94" spans="1:45" x14ac:dyDescent="0.25">
      <c r="A94">
        <f t="shared" si="72"/>
        <v>79</v>
      </c>
      <c r="B94" s="268">
        <f t="shared" si="70"/>
        <v>0.26846225643163701</v>
      </c>
      <c r="C94" s="268">
        <f t="shared" si="60"/>
        <v>0</v>
      </c>
      <c r="D94" s="52">
        <f t="shared" si="80"/>
        <v>1</v>
      </c>
      <c r="E94" s="52">
        <f t="shared" si="81"/>
        <v>1</v>
      </c>
      <c r="F94" s="52">
        <f t="shared" si="82"/>
        <v>1</v>
      </c>
      <c r="G94" s="39">
        <f t="shared" si="61"/>
        <v>1</v>
      </c>
      <c r="H94" s="32">
        <f t="shared" si="62"/>
        <v>0.92792801687163395</v>
      </c>
      <c r="I94" s="53">
        <f t="shared" si="63"/>
        <v>0.53514747026509202</v>
      </c>
      <c r="J94" s="53">
        <f t="shared" si="64"/>
        <v>0.39278054660654199</v>
      </c>
      <c r="K94" s="53">
        <f t="shared" si="65"/>
        <v>7.2071983128366032E-2</v>
      </c>
      <c r="L94" s="53"/>
      <c r="M94" s="53"/>
      <c r="N94" s="55"/>
      <c r="AI94">
        <f t="shared" si="76"/>
        <v>79</v>
      </c>
      <c r="AJ94" s="268">
        <f t="shared" si="71"/>
        <v>0.4647490489022908</v>
      </c>
      <c r="AK94" s="268">
        <f t="shared" ref="AK94:AK157" si="83">((1-AJ94)*AJ94) * ( (AJ94*(AN94 - AM94) + (1-AJ94)*(AM94 - AL94) )) / AO94</f>
        <v>-2.5110399727012343E-3</v>
      </c>
      <c r="AL94" s="239">
        <f t="shared" si="77"/>
        <v>1</v>
      </c>
      <c r="AM94" s="239">
        <f t="shared" si="78"/>
        <v>0.99</v>
      </c>
      <c r="AN94" s="239">
        <f t="shared" si="79"/>
        <v>0.98</v>
      </c>
      <c r="AO94" s="39">
        <f t="shared" ref="AO94:AO157" si="84">(((1-AJ93)^2)*AL94) + (2*(1-AJ93)*(AJ93)*AM94) + ((AJ93^2)*AN94)</f>
        <v>0.99065476117892337</v>
      </c>
      <c r="AP94" s="32">
        <f t="shared" si="66"/>
        <v>0.78400832154441624</v>
      </c>
      <c r="AQ94" s="53">
        <f t="shared" si="67"/>
        <v>0.28649358065100233</v>
      </c>
      <c r="AR94" s="53">
        <f t="shared" si="68"/>
        <v>0.49751474089341385</v>
      </c>
      <c r="AS94" s="53">
        <f t="shared" si="69"/>
        <v>0.21599167845558387</v>
      </c>
    </row>
    <row r="95" spans="1:45" x14ac:dyDescent="0.25">
      <c r="A95">
        <f t="shared" si="72"/>
        <v>80</v>
      </c>
      <c r="B95" s="268">
        <f t="shared" si="70"/>
        <v>0.26846225643163701</v>
      </c>
      <c r="C95" s="268">
        <f t="shared" si="60"/>
        <v>3.4683860648337936E-2</v>
      </c>
      <c r="D95" s="240">
        <f>$D$9</f>
        <v>0.71899999999999997</v>
      </c>
      <c r="E95" s="240">
        <f>$E$9</f>
        <v>0.85899999999999999</v>
      </c>
      <c r="F95" s="240">
        <f>$F$9</f>
        <v>1</v>
      </c>
      <c r="G95" s="39">
        <f t="shared" si="61"/>
        <v>0.79424150378398672</v>
      </c>
      <c r="H95" s="32">
        <f t="shared" si="62"/>
        <v>0.92792801687163395</v>
      </c>
      <c r="I95" s="53">
        <f t="shared" si="63"/>
        <v>0.53514747026509202</v>
      </c>
      <c r="J95" s="53">
        <f t="shared" si="64"/>
        <v>0.39278054660654199</v>
      </c>
      <c r="K95" s="53">
        <f t="shared" si="65"/>
        <v>7.2071983128366032E-2</v>
      </c>
      <c r="L95" s="53"/>
      <c r="M95" s="53"/>
      <c r="N95" s="55"/>
      <c r="AI95">
        <f t="shared" si="76"/>
        <v>80</v>
      </c>
      <c r="AJ95" s="268">
        <f t="shared" si="71"/>
        <v>0.46223800892958955</v>
      </c>
      <c r="AK95" s="268">
        <f t="shared" si="83"/>
        <v>-2.5090620039030002E-3</v>
      </c>
      <c r="AL95" s="239">
        <f t="shared" si="77"/>
        <v>1</v>
      </c>
      <c r="AM95" s="239">
        <f t="shared" si="78"/>
        <v>0.99</v>
      </c>
      <c r="AN95" s="239">
        <f t="shared" si="79"/>
        <v>0.98</v>
      </c>
      <c r="AO95" s="39">
        <f t="shared" si="84"/>
        <v>0.99070501902195429</v>
      </c>
      <c r="AP95" s="32">
        <f t="shared" si="66"/>
        <v>0.78633602310080875</v>
      </c>
      <c r="AQ95" s="53">
        <f t="shared" si="67"/>
        <v>0.28918795904001221</v>
      </c>
      <c r="AR95" s="53">
        <f t="shared" si="68"/>
        <v>0.49714806406079648</v>
      </c>
      <c r="AS95" s="53">
        <f t="shared" si="69"/>
        <v>0.21366397689919131</v>
      </c>
    </row>
    <row r="96" spans="1:45" x14ac:dyDescent="0.25">
      <c r="A96">
        <f t="shared" si="72"/>
        <v>81</v>
      </c>
      <c r="B96" s="268">
        <f t="shared" si="70"/>
        <v>0.30314611707997496</v>
      </c>
      <c r="C96" s="268">
        <f t="shared" si="60"/>
        <v>3.7317158402320798E-2</v>
      </c>
      <c r="D96" s="240">
        <f t="shared" ref="D96:D104" si="85">$D$9</f>
        <v>0.71899999999999997</v>
      </c>
      <c r="E96" s="240">
        <f t="shared" ref="E96:E104" si="86">$E$9</f>
        <v>0.85899999999999999</v>
      </c>
      <c r="F96" s="240">
        <f t="shared" ref="F96:F104" si="87">$F$9</f>
        <v>1</v>
      </c>
      <c r="G96" s="39">
        <f t="shared" si="61"/>
        <v>0.79424150378398672</v>
      </c>
      <c r="H96" s="32">
        <f t="shared" si="62"/>
        <v>0.90810243169933402</v>
      </c>
      <c r="I96" s="53">
        <f t="shared" si="63"/>
        <v>0.48560533414071594</v>
      </c>
      <c r="J96" s="53">
        <f t="shared" si="64"/>
        <v>0.42249709755861814</v>
      </c>
      <c r="K96" s="53">
        <f t="shared" si="65"/>
        <v>9.1897568300665894E-2</v>
      </c>
      <c r="L96" s="53"/>
      <c r="M96" s="53"/>
      <c r="N96" s="55"/>
      <c r="AI96">
        <f t="shared" si="76"/>
        <v>81</v>
      </c>
      <c r="AJ96" s="268">
        <f t="shared" si="71"/>
        <v>0.45972894692568655</v>
      </c>
      <c r="AK96" s="268">
        <f t="shared" si="83"/>
        <v>-2.5069586543802515E-3</v>
      </c>
      <c r="AL96" s="239">
        <f t="shared" si="77"/>
        <v>1</v>
      </c>
      <c r="AM96" s="239">
        <f t="shared" si="78"/>
        <v>0.99</v>
      </c>
      <c r="AN96" s="239">
        <f t="shared" si="79"/>
        <v>0.98</v>
      </c>
      <c r="AO96" s="39">
        <f t="shared" si="84"/>
        <v>0.99075523982140812</v>
      </c>
      <c r="AP96" s="32">
        <f t="shared" si="66"/>
        <v>0.78864929535859929</v>
      </c>
      <c r="AQ96" s="53">
        <f t="shared" si="67"/>
        <v>0.2918928107900276</v>
      </c>
      <c r="AR96" s="53">
        <f t="shared" si="68"/>
        <v>0.49675648456857163</v>
      </c>
      <c r="AS96" s="53">
        <f t="shared" si="69"/>
        <v>0.21135070464140074</v>
      </c>
    </row>
    <row r="97" spans="1:45" x14ac:dyDescent="0.25">
      <c r="A97">
        <f t="shared" si="72"/>
        <v>82</v>
      </c>
      <c r="B97" s="268">
        <f t="shared" si="70"/>
        <v>0.34046327548229577</v>
      </c>
      <c r="C97" s="268">
        <f t="shared" si="60"/>
        <v>3.9196816916576331E-2</v>
      </c>
      <c r="D97" s="240">
        <f t="shared" si="85"/>
        <v>0.71899999999999997</v>
      </c>
      <c r="E97" s="240">
        <f t="shared" si="86"/>
        <v>0.85899999999999999</v>
      </c>
      <c r="F97" s="240">
        <f t="shared" si="87"/>
        <v>1</v>
      </c>
      <c r="G97" s="39">
        <f t="shared" si="61"/>
        <v>0.80397281035069368</v>
      </c>
      <c r="H97" s="32">
        <f t="shared" si="62"/>
        <v>0.88408475804786635</v>
      </c>
      <c r="I97" s="53">
        <f t="shared" si="63"/>
        <v>0.434988690987542</v>
      </c>
      <c r="J97" s="53">
        <f t="shared" si="64"/>
        <v>0.44909606706032429</v>
      </c>
      <c r="K97" s="53">
        <f t="shared" si="65"/>
        <v>0.11591524195213362</v>
      </c>
      <c r="L97" s="53"/>
      <c r="M97" s="53"/>
      <c r="N97" s="55"/>
      <c r="AI97">
        <f t="shared" si="76"/>
        <v>82</v>
      </c>
      <c r="AJ97" s="268">
        <f t="shared" si="71"/>
        <v>0.45722198827130628</v>
      </c>
      <c r="AK97" s="268">
        <f t="shared" si="83"/>
        <v>-2.5047303581228518E-3</v>
      </c>
      <c r="AL97" s="239">
        <f t="shared" si="77"/>
        <v>1</v>
      </c>
      <c r="AM97" s="239">
        <f t="shared" si="78"/>
        <v>0.99</v>
      </c>
      <c r="AN97" s="239">
        <f t="shared" si="79"/>
        <v>0.98</v>
      </c>
      <c r="AO97" s="39">
        <f t="shared" si="84"/>
        <v>0.99080542106148628</v>
      </c>
      <c r="AP97" s="32">
        <f t="shared" si="66"/>
        <v>0.79094805344123353</v>
      </c>
      <c r="AQ97" s="53">
        <f t="shared" si="67"/>
        <v>0.29460797001615402</v>
      </c>
      <c r="AR97" s="53">
        <f t="shared" si="68"/>
        <v>0.49634008342507951</v>
      </c>
      <c r="AS97" s="53">
        <f t="shared" si="69"/>
        <v>0.20905194655876655</v>
      </c>
    </row>
    <row r="98" spans="1:45" x14ac:dyDescent="0.25">
      <c r="A98">
        <f t="shared" si="72"/>
        <v>83</v>
      </c>
      <c r="B98" s="268">
        <f t="shared" si="70"/>
        <v>0.37966009239887211</v>
      </c>
      <c r="C98" s="268">
        <f t="shared" si="60"/>
        <v>4.0594459000245948E-2</v>
      </c>
      <c r="D98" s="240">
        <f t="shared" si="85"/>
        <v>0.71899999999999997</v>
      </c>
      <c r="E98" s="240">
        <f t="shared" si="86"/>
        <v>0.85899999999999999</v>
      </c>
      <c r="F98" s="240">
        <f t="shared" si="87"/>
        <v>1</v>
      </c>
      <c r="G98" s="39">
        <f t="shared" si="61"/>
        <v>0.81444563237699485</v>
      </c>
      <c r="H98" s="32">
        <f t="shared" si="62"/>
        <v>0.85585821423967989</v>
      </c>
      <c r="I98" s="53">
        <f t="shared" si="63"/>
        <v>0.38482160096257589</v>
      </c>
      <c r="J98" s="53">
        <f t="shared" si="64"/>
        <v>0.471036613277104</v>
      </c>
      <c r="K98" s="53">
        <f t="shared" si="65"/>
        <v>0.14414178576032011</v>
      </c>
      <c r="L98" s="53"/>
      <c r="M98" s="53"/>
      <c r="N98" s="55"/>
      <c r="AI98">
        <f t="shared" si="76"/>
        <v>83</v>
      </c>
      <c r="AJ98" s="268">
        <f t="shared" si="71"/>
        <v>0.4547172579131834</v>
      </c>
      <c r="AK98" s="268">
        <f t="shared" si="83"/>
        <v>-2.5023775736838965E-3</v>
      </c>
      <c r="AL98" s="239">
        <f t="shared" si="77"/>
        <v>1</v>
      </c>
      <c r="AM98" s="239">
        <f t="shared" si="78"/>
        <v>0.99</v>
      </c>
      <c r="AN98" s="239">
        <f t="shared" si="79"/>
        <v>0.98</v>
      </c>
      <c r="AO98" s="39">
        <f t="shared" si="84"/>
        <v>0.99085556023457388</v>
      </c>
      <c r="AP98" s="32">
        <f t="shared" si="66"/>
        <v>0.79323221535591548</v>
      </c>
      <c r="AQ98" s="53">
        <f t="shared" si="67"/>
        <v>0.29733326881771777</v>
      </c>
      <c r="AR98" s="53">
        <f t="shared" si="68"/>
        <v>0.49589894653819772</v>
      </c>
      <c r="AS98" s="53">
        <f t="shared" si="69"/>
        <v>0.20676778464408455</v>
      </c>
    </row>
    <row r="99" spans="1:45" x14ac:dyDescent="0.25">
      <c r="A99">
        <f t="shared" si="72"/>
        <v>84</v>
      </c>
      <c r="B99" s="268">
        <f t="shared" si="70"/>
        <v>0.42025455139911805</v>
      </c>
      <c r="C99" s="268">
        <f t="shared" si="60"/>
        <v>4.144663730653695E-2</v>
      </c>
      <c r="D99" s="240">
        <f t="shared" si="85"/>
        <v>0.71899999999999997</v>
      </c>
      <c r="E99" s="240">
        <f t="shared" si="86"/>
        <v>0.85899999999999999</v>
      </c>
      <c r="F99" s="240">
        <f t="shared" si="87"/>
        <v>1</v>
      </c>
      <c r="G99" s="39">
        <f t="shared" si="61"/>
        <v>0.82544896765744447</v>
      </c>
      <c r="H99" s="32">
        <f t="shared" si="62"/>
        <v>0.82338611202832601</v>
      </c>
      <c r="I99" s="53">
        <f t="shared" si="63"/>
        <v>0.33610478517343784</v>
      </c>
      <c r="J99" s="53">
        <f t="shared" si="64"/>
        <v>0.48728132685488817</v>
      </c>
      <c r="K99" s="53">
        <f t="shared" si="65"/>
        <v>0.17661388797167396</v>
      </c>
      <c r="L99" s="53"/>
      <c r="M99" s="53"/>
      <c r="N99" s="55"/>
      <c r="AI99">
        <f t="shared" si="76"/>
        <v>84</v>
      </c>
      <c r="AJ99" s="268">
        <f t="shared" si="71"/>
        <v>0.45221488033949953</v>
      </c>
      <c r="AK99" s="268">
        <f t="shared" si="83"/>
        <v>-2.4999007839812586E-3</v>
      </c>
      <c r="AL99" s="239">
        <f t="shared" si="77"/>
        <v>1</v>
      </c>
      <c r="AM99" s="239">
        <f t="shared" si="78"/>
        <v>0.99</v>
      </c>
      <c r="AN99" s="239">
        <f t="shared" si="79"/>
        <v>0.98</v>
      </c>
      <c r="AO99" s="39">
        <f t="shared" si="84"/>
        <v>0.99090565484173632</v>
      </c>
      <c r="AP99" s="32">
        <f t="shared" si="66"/>
        <v>0.79550170199953207</v>
      </c>
      <c r="AQ99" s="53">
        <f t="shared" si="67"/>
        <v>0.30006853732146882</v>
      </c>
      <c r="AR99" s="53">
        <f t="shared" si="68"/>
        <v>0.49543316467806331</v>
      </c>
      <c r="AS99" s="53">
        <f t="shared" si="69"/>
        <v>0.20449829800046787</v>
      </c>
    </row>
    <row r="100" spans="1:45" x14ac:dyDescent="0.25">
      <c r="A100">
        <f t="shared" si="72"/>
        <v>85</v>
      </c>
      <c r="B100" s="268">
        <f t="shared" si="70"/>
        <v>0.46170118870565502</v>
      </c>
      <c r="C100" s="268">
        <f t="shared" si="60"/>
        <v>4.1715342430513502E-2</v>
      </c>
      <c r="D100" s="240">
        <f t="shared" si="85"/>
        <v>0.71899999999999997</v>
      </c>
      <c r="E100" s="240">
        <f t="shared" si="86"/>
        <v>0.85899999999999999</v>
      </c>
      <c r="F100" s="240">
        <f t="shared" si="87"/>
        <v>1</v>
      </c>
      <c r="G100" s="39">
        <f t="shared" si="61"/>
        <v>0.83684788827972467</v>
      </c>
      <c r="H100" s="32">
        <f t="shared" si="62"/>
        <v>0.7868320123477851</v>
      </c>
      <c r="I100" s="53">
        <f t="shared" si="63"/>
        <v>0.2897656102409048</v>
      </c>
      <c r="J100" s="53">
        <f t="shared" si="64"/>
        <v>0.4970664021068803</v>
      </c>
      <c r="K100" s="53">
        <f t="shared" si="65"/>
        <v>0.21316798765221487</v>
      </c>
      <c r="L100" s="53"/>
      <c r="M100" s="53"/>
      <c r="N100" s="55"/>
      <c r="AI100">
        <f t="shared" si="76"/>
        <v>85</v>
      </c>
      <c r="AJ100" s="268">
        <f t="shared" si="71"/>
        <v>0.44971497955551826</v>
      </c>
      <c r="AK100" s="268">
        <f t="shared" si="83"/>
        <v>-2.497300496089198E-3</v>
      </c>
      <c r="AL100" s="239">
        <f t="shared" si="77"/>
        <v>1</v>
      </c>
      <c r="AM100" s="239">
        <f t="shared" si="78"/>
        <v>0.99</v>
      </c>
      <c r="AN100" s="239">
        <f t="shared" si="79"/>
        <v>0.98</v>
      </c>
      <c r="AO100" s="39">
        <f t="shared" si="84"/>
        <v>0.99095570239320996</v>
      </c>
      <c r="AP100" s="32">
        <f t="shared" si="66"/>
        <v>0.79775643716337985</v>
      </c>
      <c r="AQ100" s="53">
        <f t="shared" si="67"/>
        <v>0.30281360372558375</v>
      </c>
      <c r="AR100" s="53">
        <f t="shared" si="68"/>
        <v>0.49494283343779616</v>
      </c>
      <c r="AS100" s="53">
        <f t="shared" si="69"/>
        <v>0.20224356283662021</v>
      </c>
    </row>
    <row r="101" spans="1:45" x14ac:dyDescent="0.25">
      <c r="A101">
        <f t="shared" si="72"/>
        <v>86</v>
      </c>
      <c r="B101" s="268">
        <f t="shared" si="70"/>
        <v>0.50341653113616847</v>
      </c>
      <c r="C101" s="268">
        <f t="shared" si="60"/>
        <v>4.1396168186523509E-2</v>
      </c>
      <c r="D101" s="240">
        <f t="shared" si="85"/>
        <v>0.71899999999999997</v>
      </c>
      <c r="E101" s="240">
        <f t="shared" si="86"/>
        <v>0.85899999999999999</v>
      </c>
      <c r="F101" s="240">
        <f t="shared" si="87"/>
        <v>1</v>
      </c>
      <c r="G101" s="39">
        <f t="shared" si="61"/>
        <v>0.84848950082523567</v>
      </c>
      <c r="H101" s="32">
        <f t="shared" si="62"/>
        <v>0.74657179617882719</v>
      </c>
      <c r="I101" s="53">
        <f t="shared" si="63"/>
        <v>0.24659514154883594</v>
      </c>
      <c r="J101" s="53">
        <f t="shared" si="64"/>
        <v>0.49997665462999119</v>
      </c>
      <c r="K101" s="53">
        <f t="shared" si="65"/>
        <v>0.25342820382117287</v>
      </c>
      <c r="L101" s="53"/>
      <c r="M101" s="53"/>
      <c r="N101" s="55"/>
      <c r="AI101">
        <f t="shared" si="76"/>
        <v>86</v>
      </c>
      <c r="AJ101" s="268">
        <f t="shared" si="71"/>
        <v>0.44721767905942905</v>
      </c>
      <c r="AK101" s="268">
        <f t="shared" si="83"/>
        <v>-2.4945772410201682E-3</v>
      </c>
      <c r="AL101" s="239">
        <f t="shared" si="77"/>
        <v>1</v>
      </c>
      <c r="AM101" s="239">
        <f t="shared" si="78"/>
        <v>0.99</v>
      </c>
      <c r="AN101" s="239">
        <f t="shared" si="79"/>
        <v>0.98</v>
      </c>
      <c r="AO101" s="39">
        <f t="shared" si="84"/>
        <v>0.9910057004088898</v>
      </c>
      <c r="AP101" s="32">
        <f t="shared" si="66"/>
        <v>0.79999634753669735</v>
      </c>
      <c r="AQ101" s="53">
        <f t="shared" si="67"/>
        <v>0.30556829434444432</v>
      </c>
      <c r="AR101" s="53">
        <f t="shared" si="68"/>
        <v>0.49442805319225308</v>
      </c>
      <c r="AS101" s="53">
        <f t="shared" si="69"/>
        <v>0.20000365246330248</v>
      </c>
    </row>
    <row r="102" spans="1:45" x14ac:dyDescent="0.25">
      <c r="A102">
        <f t="shared" si="72"/>
        <v>87</v>
      </c>
      <c r="B102" s="268">
        <f t="shared" si="70"/>
        <v>0.54481269932269194</v>
      </c>
      <c r="C102" s="268">
        <f t="shared" si="60"/>
        <v>4.0517968710778528E-2</v>
      </c>
      <c r="D102" s="240">
        <f t="shared" si="85"/>
        <v>0.71899999999999997</v>
      </c>
      <c r="E102" s="240">
        <f t="shared" si="86"/>
        <v>0.85899999999999999</v>
      </c>
      <c r="F102" s="240">
        <f t="shared" si="87"/>
        <v>1</v>
      </c>
      <c r="G102" s="39">
        <f t="shared" si="61"/>
        <v>0.86021005692194841</v>
      </c>
      <c r="H102" s="32">
        <f t="shared" si="62"/>
        <v>0.70317912265672211</v>
      </c>
      <c r="I102" s="53">
        <f t="shared" si="63"/>
        <v>0.20719547869789406</v>
      </c>
      <c r="J102" s="53">
        <f t="shared" si="64"/>
        <v>0.49598364395882799</v>
      </c>
      <c r="K102" s="53">
        <f t="shared" si="65"/>
        <v>0.29682087734327794</v>
      </c>
      <c r="L102" s="53"/>
      <c r="M102" s="53"/>
      <c r="N102" s="55"/>
      <c r="AI102">
        <f t="shared" si="76"/>
        <v>87</v>
      </c>
      <c r="AJ102" s="268">
        <f t="shared" si="71"/>
        <v>0.44472310181840891</v>
      </c>
      <c r="AK102" s="268">
        <f t="shared" si="83"/>
        <v>-2.4917315734969904E-3</v>
      </c>
      <c r="AL102" s="239">
        <f t="shared" si="77"/>
        <v>1</v>
      </c>
      <c r="AM102" s="239">
        <f t="shared" si="78"/>
        <v>0.99</v>
      </c>
      <c r="AN102" s="239">
        <f t="shared" si="79"/>
        <v>0.98</v>
      </c>
      <c r="AO102" s="39">
        <f t="shared" si="84"/>
        <v>0.99105564641881139</v>
      </c>
      <c r="AP102" s="32">
        <f t="shared" si="66"/>
        <v>0.80222136270901312</v>
      </c>
      <c r="AQ102" s="53">
        <f t="shared" si="67"/>
        <v>0.30833243365416907</v>
      </c>
      <c r="AR102" s="53">
        <f t="shared" si="68"/>
        <v>0.49388892905484399</v>
      </c>
      <c r="AS102" s="53">
        <f t="shared" si="69"/>
        <v>0.19777863729098691</v>
      </c>
    </row>
    <row r="103" spans="1:45" x14ac:dyDescent="0.25">
      <c r="A103">
        <f t="shared" si="72"/>
        <v>88</v>
      </c>
      <c r="B103" s="268">
        <f t="shared" si="70"/>
        <v>0.58533066803347045</v>
      </c>
      <c r="C103" s="268">
        <f t="shared" si="60"/>
        <v>3.9138504979593078E-2</v>
      </c>
      <c r="D103" s="240">
        <f t="shared" si="85"/>
        <v>0.71899999999999997</v>
      </c>
      <c r="E103" s="240">
        <f t="shared" si="86"/>
        <v>0.85899999999999999</v>
      </c>
      <c r="F103" s="240">
        <f t="shared" si="87"/>
        <v>1</v>
      </c>
      <c r="G103" s="39">
        <f t="shared" si="61"/>
        <v>0.8718443766876971</v>
      </c>
      <c r="H103" s="32">
        <f t="shared" si="62"/>
        <v>0.65738800905949124</v>
      </c>
      <c r="I103" s="53">
        <f t="shared" si="63"/>
        <v>0.17195065487356789</v>
      </c>
      <c r="J103" s="53">
        <f t="shared" si="64"/>
        <v>0.48543735418592332</v>
      </c>
      <c r="K103" s="53">
        <f t="shared" si="65"/>
        <v>0.34261199094050876</v>
      </c>
      <c r="L103" s="53"/>
      <c r="M103" s="53"/>
      <c r="N103" s="55"/>
      <c r="AI103">
        <f t="shared" si="76"/>
        <v>88</v>
      </c>
      <c r="AJ103" s="268">
        <f t="shared" si="71"/>
        <v>0.44223137024491194</v>
      </c>
      <c r="AK103" s="268">
        <f t="shared" si="83"/>
        <v>-2.4887640717155489E-3</v>
      </c>
      <c r="AL103" s="239">
        <f t="shared" si="77"/>
        <v>1</v>
      </c>
      <c r="AM103" s="239">
        <f t="shared" si="78"/>
        <v>0.99</v>
      </c>
      <c r="AN103" s="239">
        <f t="shared" si="79"/>
        <v>0.98</v>
      </c>
      <c r="AO103" s="39">
        <f t="shared" si="84"/>
        <v>0.99110553796363188</v>
      </c>
      <c r="AP103" s="32">
        <f t="shared" si="66"/>
        <v>0.80443141517130767</v>
      </c>
      <c r="AQ103" s="53">
        <f t="shared" si="67"/>
        <v>0.31110584433886856</v>
      </c>
      <c r="AR103" s="53">
        <f t="shared" si="68"/>
        <v>0.49332557083243916</v>
      </c>
      <c r="AS103" s="53">
        <f t="shared" si="69"/>
        <v>0.19556858482869238</v>
      </c>
    </row>
    <row r="104" spans="1:45" x14ac:dyDescent="0.25">
      <c r="A104">
        <f t="shared" si="72"/>
        <v>89</v>
      </c>
      <c r="B104" s="268">
        <f t="shared" si="70"/>
        <v>0.62446917301306348</v>
      </c>
      <c r="C104" s="268">
        <f t="shared" si="60"/>
        <v>3.7337146650507434E-2</v>
      </c>
      <c r="D104" s="240">
        <f t="shared" si="85"/>
        <v>0.71899999999999997</v>
      </c>
      <c r="E104" s="240">
        <f t="shared" si="86"/>
        <v>0.85899999999999999</v>
      </c>
      <c r="F104" s="240">
        <f t="shared" si="87"/>
        <v>1</v>
      </c>
      <c r="G104" s="39">
        <f t="shared" si="61"/>
        <v>0.88323519904031222</v>
      </c>
      <c r="H104" s="32">
        <f t="shared" si="62"/>
        <v>0.61003825195638062</v>
      </c>
      <c r="I104" s="53">
        <f t="shared" si="63"/>
        <v>0.14102340201749244</v>
      </c>
      <c r="J104" s="53">
        <f t="shared" si="64"/>
        <v>0.46901484993888815</v>
      </c>
      <c r="K104" s="53">
        <f t="shared" si="65"/>
        <v>0.38996174804361944</v>
      </c>
      <c r="L104" s="53"/>
      <c r="M104" s="53"/>
      <c r="N104" s="55"/>
      <c r="AI104">
        <f t="shared" si="76"/>
        <v>89</v>
      </c>
      <c r="AJ104" s="268">
        <f t="shared" si="71"/>
        <v>0.43974260617319638</v>
      </c>
      <c r="AK104" s="268">
        <f t="shared" si="83"/>
        <v>-2.485675337098195E-3</v>
      </c>
      <c r="AL104" s="239">
        <f t="shared" si="77"/>
        <v>1</v>
      </c>
      <c r="AM104" s="239">
        <f t="shared" si="78"/>
        <v>0.99</v>
      </c>
      <c r="AN104" s="239">
        <f t="shared" si="79"/>
        <v>0.98</v>
      </c>
      <c r="AO104" s="39">
        <f t="shared" si="84"/>
        <v>0.99115537259510189</v>
      </c>
      <c r="AP104" s="32">
        <f t="shared" si="66"/>
        <v>0.80662644031600506</v>
      </c>
      <c r="AQ104" s="53">
        <f t="shared" si="67"/>
        <v>0.31388834733760212</v>
      </c>
      <c r="AR104" s="53">
        <f t="shared" si="68"/>
        <v>0.49273809297840299</v>
      </c>
      <c r="AS104" s="53">
        <f t="shared" si="69"/>
        <v>0.19337355968399489</v>
      </c>
    </row>
    <row r="105" spans="1:45" x14ac:dyDescent="0.25">
      <c r="A105">
        <f t="shared" si="72"/>
        <v>90</v>
      </c>
      <c r="B105" s="268">
        <f t="shared" si="70"/>
        <v>0.66180631966357095</v>
      </c>
      <c r="C105" s="268">
        <f t="shared" si="60"/>
        <v>0</v>
      </c>
      <c r="D105" s="52">
        <f>$D$10</f>
        <v>1</v>
      </c>
      <c r="E105" s="52">
        <f>$E$10</f>
        <v>1</v>
      </c>
      <c r="F105" s="52">
        <f>$F$10</f>
        <v>1</v>
      </c>
      <c r="G105" s="39">
        <f t="shared" si="61"/>
        <v>1</v>
      </c>
      <c r="H105" s="32">
        <f t="shared" si="62"/>
        <v>0.56201239525335933</v>
      </c>
      <c r="I105" s="53">
        <f t="shared" si="63"/>
        <v>0.11437496541949875</v>
      </c>
      <c r="J105" s="53">
        <f t="shared" si="64"/>
        <v>0.44763742983386057</v>
      </c>
      <c r="K105" s="53">
        <f t="shared" si="65"/>
        <v>0.43798760474664067</v>
      </c>
      <c r="L105" s="53"/>
      <c r="M105" s="53"/>
      <c r="N105" s="55"/>
      <c r="AI105">
        <f t="shared" si="76"/>
        <v>90</v>
      </c>
      <c r="AJ105" s="268">
        <f t="shared" si="71"/>
        <v>0.43725693083609818</v>
      </c>
      <c r="AK105" s="268">
        <f t="shared" si="83"/>
        <v>0</v>
      </c>
      <c r="AL105" s="52">
        <f>$AL$10</f>
        <v>1</v>
      </c>
      <c r="AM105" s="52">
        <f>$AM$10</f>
        <v>1</v>
      </c>
      <c r="AN105" s="52">
        <f>$AN$10</f>
        <v>1</v>
      </c>
      <c r="AO105" s="39">
        <f t="shared" si="84"/>
        <v>1</v>
      </c>
      <c r="AP105" s="32">
        <f t="shared" si="66"/>
        <v>0.80880637643579556</v>
      </c>
      <c r="AQ105" s="53">
        <f t="shared" si="67"/>
        <v>0.31667976189200797</v>
      </c>
      <c r="AR105" s="53">
        <f t="shared" si="68"/>
        <v>0.49212661454378764</v>
      </c>
      <c r="AS105" s="53">
        <f t="shared" si="69"/>
        <v>0.19119362356420436</v>
      </c>
    </row>
    <row r="106" spans="1:45" x14ac:dyDescent="0.25">
      <c r="A106">
        <f t="shared" si="72"/>
        <v>91</v>
      </c>
      <c r="B106" s="268">
        <f t="shared" si="70"/>
        <v>0.66180631966357095</v>
      </c>
      <c r="C106" s="268">
        <f t="shared" si="60"/>
        <v>0</v>
      </c>
      <c r="D106" s="52">
        <f t="shared" ref="D106:D109" si="88">$D$10</f>
        <v>1</v>
      </c>
      <c r="E106" s="52">
        <f t="shared" ref="E106:E109" si="89">$E$10</f>
        <v>1</v>
      </c>
      <c r="F106" s="52">
        <f t="shared" ref="F106:F109" si="90">$F$10</f>
        <v>1</v>
      </c>
      <c r="G106" s="39">
        <f t="shared" si="61"/>
        <v>1</v>
      </c>
      <c r="H106" s="32">
        <f t="shared" si="62"/>
        <v>0.56201239525335933</v>
      </c>
      <c r="I106" s="53">
        <f t="shared" si="63"/>
        <v>0.11437496541949875</v>
      </c>
      <c r="J106" s="53">
        <f t="shared" si="64"/>
        <v>0.44763742983386057</v>
      </c>
      <c r="K106" s="53">
        <f t="shared" si="65"/>
        <v>0.43798760474664067</v>
      </c>
      <c r="L106" s="53"/>
      <c r="M106" s="53"/>
      <c r="N106" s="55"/>
      <c r="AI106">
        <f t="shared" si="76"/>
        <v>91</v>
      </c>
      <c r="AJ106" s="268">
        <f t="shared" si="71"/>
        <v>0.43725693083609818</v>
      </c>
      <c r="AK106" s="268">
        <f t="shared" si="83"/>
        <v>0</v>
      </c>
      <c r="AL106" s="52">
        <f t="shared" ref="AL106:AL109" si="91">$AL$10</f>
        <v>1</v>
      </c>
      <c r="AM106" s="52">
        <f t="shared" ref="AM106:AM109" si="92">$AM$10</f>
        <v>1</v>
      </c>
      <c r="AN106" s="52">
        <f t="shared" ref="AN106:AN109" si="93">$AN$10</f>
        <v>1</v>
      </c>
      <c r="AO106" s="39">
        <f t="shared" si="84"/>
        <v>0.99999999999999989</v>
      </c>
      <c r="AP106" s="32">
        <f t="shared" si="66"/>
        <v>0.80880637643579556</v>
      </c>
      <c r="AQ106" s="53">
        <f t="shared" si="67"/>
        <v>0.31667976189200797</v>
      </c>
      <c r="AR106" s="53">
        <f t="shared" si="68"/>
        <v>0.49212661454378764</v>
      </c>
      <c r="AS106" s="53">
        <f t="shared" si="69"/>
        <v>0.19119362356420436</v>
      </c>
    </row>
    <row r="107" spans="1:45" x14ac:dyDescent="0.25">
      <c r="A107">
        <f t="shared" si="72"/>
        <v>92</v>
      </c>
      <c r="B107" s="268">
        <f t="shared" si="70"/>
        <v>0.66180631966357095</v>
      </c>
      <c r="C107" s="268">
        <f t="shared" si="60"/>
        <v>0</v>
      </c>
      <c r="D107" s="52">
        <f t="shared" si="88"/>
        <v>1</v>
      </c>
      <c r="E107" s="52">
        <f t="shared" si="89"/>
        <v>1</v>
      </c>
      <c r="F107" s="52">
        <f t="shared" si="90"/>
        <v>1</v>
      </c>
      <c r="G107" s="39">
        <f t="shared" si="61"/>
        <v>1</v>
      </c>
      <c r="H107" s="32">
        <f t="shared" si="62"/>
        <v>0.56201239525335933</v>
      </c>
      <c r="I107" s="53">
        <f t="shared" si="63"/>
        <v>0.11437496541949875</v>
      </c>
      <c r="J107" s="53">
        <f t="shared" si="64"/>
        <v>0.44763742983386057</v>
      </c>
      <c r="K107" s="53">
        <f t="shared" si="65"/>
        <v>0.43798760474664067</v>
      </c>
      <c r="L107" s="53"/>
      <c r="M107" s="53"/>
      <c r="N107" s="55"/>
      <c r="AI107">
        <f t="shared" si="76"/>
        <v>92</v>
      </c>
      <c r="AJ107" s="268">
        <f t="shared" si="71"/>
        <v>0.43725693083609818</v>
      </c>
      <c r="AK107" s="268">
        <f t="shared" si="83"/>
        <v>0</v>
      </c>
      <c r="AL107" s="52">
        <f t="shared" si="91"/>
        <v>1</v>
      </c>
      <c r="AM107" s="52">
        <f t="shared" si="92"/>
        <v>1</v>
      </c>
      <c r="AN107" s="52">
        <f t="shared" si="93"/>
        <v>1</v>
      </c>
      <c r="AO107" s="39">
        <f t="shared" si="84"/>
        <v>0.99999999999999989</v>
      </c>
      <c r="AP107" s="32">
        <f t="shared" si="66"/>
        <v>0.80880637643579556</v>
      </c>
      <c r="AQ107" s="53">
        <f t="shared" si="67"/>
        <v>0.31667976189200797</v>
      </c>
      <c r="AR107" s="53">
        <f t="shared" si="68"/>
        <v>0.49212661454378764</v>
      </c>
      <c r="AS107" s="53">
        <f t="shared" si="69"/>
        <v>0.19119362356420436</v>
      </c>
    </row>
    <row r="108" spans="1:45" x14ac:dyDescent="0.25">
      <c r="A108">
        <f t="shared" si="72"/>
        <v>93</v>
      </c>
      <c r="B108" s="268">
        <f t="shared" si="70"/>
        <v>0.66180631966357095</v>
      </c>
      <c r="C108" s="268">
        <f t="shared" si="60"/>
        <v>0</v>
      </c>
      <c r="D108" s="52">
        <f t="shared" si="88"/>
        <v>1</v>
      </c>
      <c r="E108" s="52">
        <f t="shared" si="89"/>
        <v>1</v>
      </c>
      <c r="F108" s="52">
        <f t="shared" si="90"/>
        <v>1</v>
      </c>
      <c r="G108" s="39">
        <f t="shared" si="61"/>
        <v>1</v>
      </c>
      <c r="H108" s="32">
        <f t="shared" si="62"/>
        <v>0.56201239525335933</v>
      </c>
      <c r="I108" s="53">
        <f t="shared" si="63"/>
        <v>0.11437496541949875</v>
      </c>
      <c r="J108" s="53">
        <f t="shared" si="64"/>
        <v>0.44763742983386057</v>
      </c>
      <c r="K108" s="53">
        <f t="shared" si="65"/>
        <v>0.43798760474664067</v>
      </c>
      <c r="L108" s="53"/>
      <c r="M108" s="53"/>
      <c r="N108" s="55"/>
      <c r="AI108">
        <f t="shared" si="76"/>
        <v>93</v>
      </c>
      <c r="AJ108" s="268">
        <f t="shared" si="71"/>
        <v>0.43725693083609818</v>
      </c>
      <c r="AK108" s="268">
        <f t="shared" si="83"/>
        <v>0</v>
      </c>
      <c r="AL108" s="52">
        <f t="shared" si="91"/>
        <v>1</v>
      </c>
      <c r="AM108" s="52">
        <f t="shared" si="92"/>
        <v>1</v>
      </c>
      <c r="AN108" s="52">
        <f t="shared" si="93"/>
        <v>1</v>
      </c>
      <c r="AO108" s="39">
        <f t="shared" si="84"/>
        <v>0.99999999999999989</v>
      </c>
      <c r="AP108" s="32">
        <f t="shared" si="66"/>
        <v>0.80880637643579556</v>
      </c>
      <c r="AQ108" s="53">
        <f t="shared" si="67"/>
        <v>0.31667976189200797</v>
      </c>
      <c r="AR108" s="53">
        <f t="shared" si="68"/>
        <v>0.49212661454378764</v>
      </c>
      <c r="AS108" s="53">
        <f t="shared" si="69"/>
        <v>0.19119362356420436</v>
      </c>
    </row>
    <row r="109" spans="1:45" x14ac:dyDescent="0.25">
      <c r="A109">
        <f t="shared" si="72"/>
        <v>94</v>
      </c>
      <c r="B109" s="268">
        <f t="shared" si="70"/>
        <v>0.66180631966357095</v>
      </c>
      <c r="C109" s="268">
        <f t="shared" si="60"/>
        <v>0</v>
      </c>
      <c r="D109" s="52">
        <f t="shared" si="88"/>
        <v>1</v>
      </c>
      <c r="E109" s="52">
        <f t="shared" si="89"/>
        <v>1</v>
      </c>
      <c r="F109" s="52">
        <f t="shared" si="90"/>
        <v>1</v>
      </c>
      <c r="G109" s="39">
        <f t="shared" si="61"/>
        <v>1</v>
      </c>
      <c r="H109" s="32">
        <f t="shared" si="62"/>
        <v>0.56201239525335933</v>
      </c>
      <c r="I109" s="53">
        <f t="shared" si="63"/>
        <v>0.11437496541949875</v>
      </c>
      <c r="J109" s="53">
        <f t="shared" si="64"/>
        <v>0.44763742983386057</v>
      </c>
      <c r="K109" s="53">
        <f t="shared" si="65"/>
        <v>0.43798760474664067</v>
      </c>
      <c r="L109" s="53"/>
      <c r="M109" s="53"/>
      <c r="N109" s="55"/>
      <c r="AI109">
        <f t="shared" si="76"/>
        <v>94</v>
      </c>
      <c r="AJ109" s="268">
        <f t="shared" si="71"/>
        <v>0.43725693083609818</v>
      </c>
      <c r="AK109" s="268">
        <f t="shared" si="83"/>
        <v>0</v>
      </c>
      <c r="AL109" s="52">
        <f t="shared" si="91"/>
        <v>1</v>
      </c>
      <c r="AM109" s="52">
        <f t="shared" si="92"/>
        <v>1</v>
      </c>
      <c r="AN109" s="52">
        <f t="shared" si="93"/>
        <v>1</v>
      </c>
      <c r="AO109" s="39">
        <f t="shared" si="84"/>
        <v>0.99999999999999989</v>
      </c>
      <c r="AP109" s="32">
        <f t="shared" si="66"/>
        <v>0.80880637643579556</v>
      </c>
      <c r="AQ109" s="53">
        <f t="shared" si="67"/>
        <v>0.31667976189200797</v>
      </c>
      <c r="AR109" s="53">
        <f t="shared" si="68"/>
        <v>0.49212661454378764</v>
      </c>
      <c r="AS109" s="53">
        <f t="shared" si="69"/>
        <v>0.19119362356420436</v>
      </c>
    </row>
    <row r="110" spans="1:45" x14ac:dyDescent="0.25">
      <c r="A110">
        <f t="shared" si="72"/>
        <v>95</v>
      </c>
      <c r="B110" s="268">
        <f t="shared" si="70"/>
        <v>0.66180631966357095</v>
      </c>
      <c r="C110" s="268">
        <f t="shared" si="60"/>
        <v>-3.4492618299005531E-2</v>
      </c>
      <c r="D110" s="239">
        <f>$D$11</f>
        <v>1</v>
      </c>
      <c r="E110" s="239">
        <f>$E$11</f>
        <v>0.872</v>
      </c>
      <c r="F110" s="239">
        <f>$F$11</f>
        <v>0.74399999999999999</v>
      </c>
      <c r="G110" s="39">
        <f t="shared" si="61"/>
        <v>0.83057758216612576</v>
      </c>
      <c r="H110" s="32">
        <f t="shared" si="62"/>
        <v>0.56201239525335933</v>
      </c>
      <c r="I110" s="53">
        <f t="shared" si="63"/>
        <v>0.11437496541949875</v>
      </c>
      <c r="J110" s="53">
        <f t="shared" si="64"/>
        <v>0.44763742983386057</v>
      </c>
      <c r="K110" s="53">
        <f t="shared" si="65"/>
        <v>0.43798760474664067</v>
      </c>
      <c r="L110" s="53"/>
      <c r="M110" s="53"/>
      <c r="N110" s="55"/>
      <c r="AI110">
        <f t="shared" si="76"/>
        <v>95</v>
      </c>
      <c r="AJ110" s="268">
        <f t="shared" si="71"/>
        <v>0.43725693083609818</v>
      </c>
      <c r="AK110" s="268">
        <f t="shared" si="83"/>
        <v>2.4886423979403071E-3</v>
      </c>
      <c r="AL110" s="240">
        <f>$AL$9</f>
        <v>0.98</v>
      </c>
      <c r="AM110" s="240">
        <f>$AM$9</f>
        <v>0.99</v>
      </c>
      <c r="AN110" s="240">
        <f>$AN$9</f>
        <v>1</v>
      </c>
      <c r="AO110" s="39">
        <f t="shared" si="84"/>
        <v>0.98874513861672197</v>
      </c>
      <c r="AP110" s="32">
        <f t="shared" si="66"/>
        <v>0.80880637643579556</v>
      </c>
      <c r="AQ110" s="53">
        <f t="shared" si="67"/>
        <v>0.31667976189200797</v>
      </c>
      <c r="AR110" s="53">
        <f t="shared" si="68"/>
        <v>0.49212661454378764</v>
      </c>
      <c r="AS110" s="53">
        <f t="shared" si="69"/>
        <v>0.19119362356420436</v>
      </c>
    </row>
    <row r="111" spans="1:45" x14ac:dyDescent="0.25">
      <c r="A111">
        <f t="shared" si="72"/>
        <v>96</v>
      </c>
      <c r="B111" s="268">
        <f t="shared" si="70"/>
        <v>0.62731370136456543</v>
      </c>
      <c r="C111" s="268">
        <f t="shared" si="60"/>
        <v>-3.6029477543683477E-2</v>
      </c>
      <c r="D111" s="239">
        <f t="shared" ref="D111:D119" si="94">$D$11</f>
        <v>1</v>
      </c>
      <c r="E111" s="239">
        <f t="shared" ref="E111:E119" si="95">$E$11</f>
        <v>0.872</v>
      </c>
      <c r="F111" s="239">
        <f t="shared" ref="F111:F119" si="96">$F$11</f>
        <v>0.74399999999999999</v>
      </c>
      <c r="G111" s="39">
        <f t="shared" si="61"/>
        <v>0.83057758216612576</v>
      </c>
      <c r="H111" s="32">
        <f t="shared" si="62"/>
        <v>0.60647752008028877</v>
      </c>
      <c r="I111" s="53">
        <f t="shared" si="63"/>
        <v>0.13889507719058031</v>
      </c>
      <c r="J111" s="53">
        <f t="shared" si="64"/>
        <v>0.46758244288970852</v>
      </c>
      <c r="K111" s="53">
        <f t="shared" si="65"/>
        <v>0.39352247991971118</v>
      </c>
      <c r="L111" s="53"/>
      <c r="M111" s="53"/>
      <c r="N111" s="55"/>
      <c r="AI111">
        <f t="shared" si="76"/>
        <v>96</v>
      </c>
      <c r="AJ111" s="268">
        <f t="shared" si="71"/>
        <v>0.43974557323403851</v>
      </c>
      <c r="AK111" s="268">
        <f t="shared" si="83"/>
        <v>2.4917382086933164E-3</v>
      </c>
      <c r="AL111" s="240">
        <f t="shared" ref="AL111:AL134" si="97">$AL$9</f>
        <v>0.98</v>
      </c>
      <c r="AM111" s="240">
        <f t="shared" ref="AM111:AM134" si="98">$AM$9</f>
        <v>0.99</v>
      </c>
      <c r="AN111" s="240">
        <f t="shared" ref="AN111:AN134" si="99">$AN$9</f>
        <v>1</v>
      </c>
      <c r="AO111" s="39">
        <f t="shared" si="84"/>
        <v>0.98874513861672197</v>
      </c>
      <c r="AP111" s="32">
        <f t="shared" si="66"/>
        <v>0.80662383082106692</v>
      </c>
      <c r="AQ111" s="53">
        <f t="shared" si="67"/>
        <v>0.31388502271085611</v>
      </c>
      <c r="AR111" s="53">
        <f t="shared" si="68"/>
        <v>0.49273880811021076</v>
      </c>
      <c r="AS111" s="53">
        <f t="shared" si="69"/>
        <v>0.19337616917893313</v>
      </c>
    </row>
    <row r="112" spans="1:45" x14ac:dyDescent="0.25">
      <c r="A112">
        <f t="shared" si="72"/>
        <v>97</v>
      </c>
      <c r="B112" s="268">
        <f t="shared" si="70"/>
        <v>0.59128422382088197</v>
      </c>
      <c r="C112" s="268">
        <f t="shared" si="60"/>
        <v>-3.6851461643520128E-2</v>
      </c>
      <c r="D112" s="239">
        <f t="shared" si="94"/>
        <v>1</v>
      </c>
      <c r="E112" s="239">
        <f t="shared" si="95"/>
        <v>0.872</v>
      </c>
      <c r="F112" s="239">
        <f t="shared" si="96"/>
        <v>0.74399999999999999</v>
      </c>
      <c r="G112" s="39">
        <f t="shared" si="61"/>
        <v>0.83940769245067115</v>
      </c>
      <c r="H112" s="32">
        <f t="shared" si="62"/>
        <v>0.65038296666053719</v>
      </c>
      <c r="I112" s="53">
        <f t="shared" si="63"/>
        <v>0.1670485856976989</v>
      </c>
      <c r="J112" s="53">
        <f t="shared" si="64"/>
        <v>0.48333438096283826</v>
      </c>
      <c r="K112" s="53">
        <f t="shared" si="65"/>
        <v>0.34961703333946287</v>
      </c>
      <c r="L112" s="53"/>
      <c r="M112" s="53"/>
      <c r="N112" s="55"/>
      <c r="AI112">
        <f t="shared" si="76"/>
        <v>97</v>
      </c>
      <c r="AJ112" s="268">
        <f t="shared" si="71"/>
        <v>0.44223731144273182</v>
      </c>
      <c r="AK112" s="268">
        <f t="shared" si="83"/>
        <v>2.494586783878761E-3</v>
      </c>
      <c r="AL112" s="240">
        <f t="shared" si="97"/>
        <v>0.98</v>
      </c>
      <c r="AM112" s="240">
        <f t="shared" si="98"/>
        <v>0.99</v>
      </c>
      <c r="AN112" s="240">
        <f t="shared" si="99"/>
        <v>1</v>
      </c>
      <c r="AO112" s="39">
        <f t="shared" si="84"/>
        <v>0.98879491146468079</v>
      </c>
      <c r="AP112" s="32">
        <f t="shared" si="66"/>
        <v>0.80442616036790415</v>
      </c>
      <c r="AQ112" s="53">
        <f t="shared" si="67"/>
        <v>0.31109921674663216</v>
      </c>
      <c r="AR112" s="53">
        <f t="shared" si="68"/>
        <v>0.49332694362127205</v>
      </c>
      <c r="AS112" s="53">
        <f t="shared" si="69"/>
        <v>0.19557383963209579</v>
      </c>
    </row>
    <row r="113" spans="1:45" x14ac:dyDescent="0.25">
      <c r="A113">
        <f t="shared" si="72"/>
        <v>98</v>
      </c>
      <c r="B113" s="268">
        <f t="shared" si="70"/>
        <v>0.55443276217736182</v>
      </c>
      <c r="C113" s="268">
        <f t="shared" si="60"/>
        <v>-3.7260878555205115E-2</v>
      </c>
      <c r="D113" s="239">
        <f t="shared" si="94"/>
        <v>1</v>
      </c>
      <c r="E113" s="239">
        <f t="shared" si="95"/>
        <v>0.872</v>
      </c>
      <c r="F113" s="239">
        <f t="shared" si="96"/>
        <v>0.74399999999999999</v>
      </c>
      <c r="G113" s="39">
        <f t="shared" si="61"/>
        <v>0.8486312387018542</v>
      </c>
      <c r="H113" s="32">
        <f t="shared" si="62"/>
        <v>0.69260431222438101</v>
      </c>
      <c r="I113" s="53">
        <f t="shared" si="63"/>
        <v>0.19853016342089541</v>
      </c>
      <c r="J113" s="53">
        <f t="shared" si="64"/>
        <v>0.49407414880348555</v>
      </c>
      <c r="K113" s="53">
        <f t="shared" si="65"/>
        <v>0.30739568777561904</v>
      </c>
      <c r="L113" s="53"/>
      <c r="M113" s="53"/>
      <c r="N113" s="55"/>
      <c r="AI113">
        <f t="shared" si="76"/>
        <v>98</v>
      </c>
      <c r="AJ113" s="268">
        <f t="shared" si="71"/>
        <v>0.44473189822661058</v>
      </c>
      <c r="AK113" s="268">
        <f t="shared" si="83"/>
        <v>2.4973125242171669E-3</v>
      </c>
      <c r="AL113" s="240">
        <f t="shared" si="97"/>
        <v>0.98</v>
      </c>
      <c r="AM113" s="240">
        <f t="shared" si="98"/>
        <v>0.99</v>
      </c>
      <c r="AN113" s="240">
        <f t="shared" si="99"/>
        <v>1</v>
      </c>
      <c r="AO113" s="39">
        <f t="shared" si="84"/>
        <v>0.98884474622885454</v>
      </c>
      <c r="AP113" s="32">
        <f t="shared" si="66"/>
        <v>0.80221353869975554</v>
      </c>
      <c r="AQ113" s="53">
        <f t="shared" si="67"/>
        <v>0.30832266484702309</v>
      </c>
      <c r="AR113" s="53">
        <f t="shared" si="68"/>
        <v>0.4938908738527325</v>
      </c>
      <c r="AS113" s="53">
        <f t="shared" si="69"/>
        <v>0.1977864613002443</v>
      </c>
    </row>
    <row r="114" spans="1:45" x14ac:dyDescent="0.25">
      <c r="A114">
        <f t="shared" si="72"/>
        <v>99</v>
      </c>
      <c r="B114" s="268">
        <f t="shared" si="70"/>
        <v>0.51717188362215671</v>
      </c>
      <c r="C114" s="268">
        <f t="shared" si="60"/>
        <v>-3.7249215678459416E-2</v>
      </c>
      <c r="D114" s="239">
        <f t="shared" si="94"/>
        <v>1</v>
      </c>
      <c r="E114" s="239">
        <f t="shared" si="95"/>
        <v>0.872</v>
      </c>
      <c r="F114" s="239">
        <f t="shared" si="96"/>
        <v>0.74399999999999999</v>
      </c>
      <c r="G114" s="39">
        <f t="shared" si="61"/>
        <v>0.85806521288259541</v>
      </c>
      <c r="H114" s="32">
        <f t="shared" si="62"/>
        <v>0.73253324279071041</v>
      </c>
      <c r="I114" s="53">
        <f t="shared" si="63"/>
        <v>0.23312298996497618</v>
      </c>
      <c r="J114" s="53">
        <f t="shared" si="64"/>
        <v>0.4994102528257342</v>
      </c>
      <c r="K114" s="53">
        <f t="shared" si="65"/>
        <v>0.26746675720928959</v>
      </c>
      <c r="L114" s="53"/>
      <c r="M114" s="53"/>
      <c r="N114" s="55"/>
      <c r="AI114">
        <f t="shared" si="76"/>
        <v>99</v>
      </c>
      <c r="AJ114" s="268">
        <f t="shared" si="71"/>
        <v>0.44722921075082772</v>
      </c>
      <c r="AK114" s="268">
        <f t="shared" si="83"/>
        <v>2.4999148980205752E-3</v>
      </c>
      <c r="AL114" s="240">
        <f t="shared" si="97"/>
        <v>0.98</v>
      </c>
      <c r="AM114" s="240">
        <f t="shared" si="98"/>
        <v>0.99</v>
      </c>
      <c r="AN114" s="240">
        <f t="shared" si="99"/>
        <v>1</v>
      </c>
      <c r="AO114" s="39">
        <f t="shared" si="84"/>
        <v>0.98889463796453203</v>
      </c>
      <c r="AP114" s="32">
        <f t="shared" si="66"/>
        <v>0.79998603305119165</v>
      </c>
      <c r="AQ114" s="53">
        <f t="shared" si="67"/>
        <v>0.3055555454471528</v>
      </c>
      <c r="AR114" s="53">
        <f t="shared" si="68"/>
        <v>0.49443048760403885</v>
      </c>
      <c r="AS114" s="53">
        <f t="shared" si="69"/>
        <v>0.20001396694880827</v>
      </c>
    </row>
    <row r="115" spans="1:45" x14ac:dyDescent="0.25">
      <c r="A115">
        <f t="shared" si="72"/>
        <v>100</v>
      </c>
      <c r="B115" s="268">
        <f t="shared" si="70"/>
        <v>0.47992266794369731</v>
      </c>
      <c r="C115" s="268">
        <f t="shared" si="60"/>
        <v>-3.6823716091304429E-2</v>
      </c>
      <c r="D115" s="239">
        <f t="shared" si="94"/>
        <v>1</v>
      </c>
      <c r="E115" s="239">
        <f t="shared" si="95"/>
        <v>0.872</v>
      </c>
      <c r="F115" s="239">
        <f t="shared" si="96"/>
        <v>0.74399999999999999</v>
      </c>
      <c r="G115" s="39">
        <f t="shared" si="61"/>
        <v>0.86760399779272779</v>
      </c>
      <c r="H115" s="32">
        <f t="shared" si="62"/>
        <v>0.76967423279380365</v>
      </c>
      <c r="I115" s="53">
        <f t="shared" si="63"/>
        <v>0.27048043131880173</v>
      </c>
      <c r="J115" s="53">
        <f t="shared" si="64"/>
        <v>0.49919380147500192</v>
      </c>
      <c r="K115" s="53">
        <f t="shared" si="65"/>
        <v>0.23032576720619635</v>
      </c>
      <c r="L115" s="53"/>
      <c r="M115" s="53"/>
      <c r="N115" s="55"/>
      <c r="AI115">
        <f t="shared" si="76"/>
        <v>100</v>
      </c>
      <c r="AJ115" s="268">
        <f t="shared" si="71"/>
        <v>0.44972912564884832</v>
      </c>
      <c r="AK115" s="268">
        <f t="shared" si="83"/>
        <v>2.5023933913183288E-3</v>
      </c>
      <c r="AL115" s="240">
        <f t="shared" si="97"/>
        <v>0.98</v>
      </c>
      <c r="AM115" s="240">
        <f t="shared" si="98"/>
        <v>0.99</v>
      </c>
      <c r="AN115" s="240">
        <f t="shared" si="99"/>
        <v>1</v>
      </c>
      <c r="AO115" s="39">
        <f t="shared" si="84"/>
        <v>0.98894458421501641</v>
      </c>
      <c r="AP115" s="32">
        <f t="shared" si="66"/>
        <v>0.79774371354312246</v>
      </c>
      <c r="AQ115" s="53">
        <f t="shared" si="67"/>
        <v>0.30279803515918102</v>
      </c>
      <c r="AR115" s="53">
        <f t="shared" si="68"/>
        <v>0.49494567838394149</v>
      </c>
      <c r="AS115" s="53">
        <f t="shared" si="69"/>
        <v>0.2022562864568776</v>
      </c>
    </row>
    <row r="116" spans="1:45" x14ac:dyDescent="0.25">
      <c r="A116">
        <f t="shared" si="72"/>
        <v>101</v>
      </c>
      <c r="B116" s="268">
        <f t="shared" si="70"/>
        <v>0.4430989518523929</v>
      </c>
      <c r="C116" s="268">
        <f t="shared" si="60"/>
        <v>-3.6009733864453906E-2</v>
      </c>
      <c r="D116" s="239">
        <f t="shared" si="94"/>
        <v>1</v>
      </c>
      <c r="E116" s="239">
        <f t="shared" si="95"/>
        <v>0.872</v>
      </c>
      <c r="F116" s="239">
        <f t="shared" si="96"/>
        <v>0.74399999999999999</v>
      </c>
      <c r="G116" s="39">
        <f t="shared" si="61"/>
        <v>0.87713979700641342</v>
      </c>
      <c r="H116" s="32">
        <f t="shared" si="62"/>
        <v>0.80366331886731079</v>
      </c>
      <c r="I116" s="53">
        <f t="shared" si="63"/>
        <v>0.31013877742790341</v>
      </c>
      <c r="J116" s="53">
        <f t="shared" si="64"/>
        <v>0.49352454143940738</v>
      </c>
      <c r="K116" s="53">
        <f t="shared" si="65"/>
        <v>0.19633668113268921</v>
      </c>
      <c r="L116" s="53"/>
      <c r="M116" s="53"/>
      <c r="N116" s="55"/>
      <c r="AI116">
        <f t="shared" si="76"/>
        <v>101</v>
      </c>
      <c r="AJ116" s="268">
        <f t="shared" si="71"/>
        <v>0.45223151904016662</v>
      </c>
      <c r="AK116" s="268">
        <f t="shared" si="83"/>
        <v>2.5047475143630507E-3</v>
      </c>
      <c r="AL116" s="240">
        <f t="shared" si="97"/>
        <v>0.98</v>
      </c>
      <c r="AM116" s="240">
        <f t="shared" si="98"/>
        <v>0.99</v>
      </c>
      <c r="AN116" s="240">
        <f t="shared" si="99"/>
        <v>1</v>
      </c>
      <c r="AO116" s="39">
        <f t="shared" si="84"/>
        <v>0.98899458251297712</v>
      </c>
      <c r="AP116" s="32">
        <f t="shared" si="66"/>
        <v>0.79548665318662337</v>
      </c>
      <c r="AQ116" s="53">
        <f t="shared" si="67"/>
        <v>0.30005030873304328</v>
      </c>
      <c r="AR116" s="53">
        <f t="shared" si="68"/>
        <v>0.49543634445358004</v>
      </c>
      <c r="AS116" s="53">
        <f t="shared" si="69"/>
        <v>0.20451334681337657</v>
      </c>
    </row>
    <row r="117" spans="1:45" x14ac:dyDescent="0.25">
      <c r="A117">
        <f t="shared" si="72"/>
        <v>102</v>
      </c>
      <c r="B117" s="268">
        <f t="shared" si="70"/>
        <v>0.40708921798793901</v>
      </c>
      <c r="C117" s="268">
        <f t="shared" si="60"/>
        <v>-3.4847972732089116E-2</v>
      </c>
      <c r="D117" s="239">
        <f t="shared" si="94"/>
        <v>1</v>
      </c>
      <c r="E117" s="239">
        <f t="shared" si="95"/>
        <v>0.872</v>
      </c>
      <c r="F117" s="239">
        <f t="shared" si="96"/>
        <v>0.74399999999999999</v>
      </c>
      <c r="G117" s="39">
        <f t="shared" si="61"/>
        <v>0.88656666832578734</v>
      </c>
      <c r="H117" s="32">
        <f t="shared" si="62"/>
        <v>0.83427836859796822</v>
      </c>
      <c r="I117" s="53">
        <f t="shared" si="63"/>
        <v>0.35154319542615364</v>
      </c>
      <c r="J117" s="53">
        <f t="shared" si="64"/>
        <v>0.48273517317181452</v>
      </c>
      <c r="K117" s="53">
        <f t="shared" si="65"/>
        <v>0.16572163140203172</v>
      </c>
      <c r="L117" s="53"/>
      <c r="M117" s="53"/>
      <c r="N117" s="55"/>
      <c r="AI117">
        <f t="shared" si="76"/>
        <v>102</v>
      </c>
      <c r="AJ117" s="268">
        <f t="shared" si="71"/>
        <v>0.45473626655452964</v>
      </c>
      <c r="AK117" s="268">
        <f t="shared" si="83"/>
        <v>2.5069768018366493E-3</v>
      </c>
      <c r="AL117" s="240">
        <f t="shared" si="97"/>
        <v>0.98</v>
      </c>
      <c r="AM117" s="240">
        <f t="shared" si="98"/>
        <v>0.99</v>
      </c>
      <c r="AN117" s="240">
        <f t="shared" si="99"/>
        <v>1</v>
      </c>
      <c r="AO117" s="39">
        <f t="shared" si="84"/>
        <v>0.98904463038080315</v>
      </c>
      <c r="AP117" s="32">
        <f t="shared" si="66"/>
        <v>0.79321492788004788</v>
      </c>
      <c r="AQ117" s="53">
        <f t="shared" si="67"/>
        <v>0.297312539010893</v>
      </c>
      <c r="AR117" s="53">
        <f t="shared" si="68"/>
        <v>0.49590238886915489</v>
      </c>
      <c r="AS117" s="53">
        <f t="shared" si="69"/>
        <v>0.20678507211995223</v>
      </c>
    </row>
    <row r="118" spans="1:45" x14ac:dyDescent="0.25">
      <c r="A118">
        <f t="shared" si="72"/>
        <v>103</v>
      </c>
      <c r="B118" s="268">
        <f t="shared" si="70"/>
        <v>0.3722412452558499</v>
      </c>
      <c r="C118" s="268">
        <f t="shared" si="60"/>
        <v>-3.339053492304183E-2</v>
      </c>
      <c r="D118" s="239">
        <f t="shared" si="94"/>
        <v>1</v>
      </c>
      <c r="E118" s="239">
        <f t="shared" si="95"/>
        <v>0.872</v>
      </c>
      <c r="F118" s="239">
        <f t="shared" si="96"/>
        <v>0.74399999999999999</v>
      </c>
      <c r="G118" s="39">
        <f t="shared" si="61"/>
        <v>0.89578516019508747</v>
      </c>
      <c r="H118" s="32">
        <f t="shared" si="62"/>
        <v>0.86143645533037416</v>
      </c>
      <c r="I118" s="53">
        <f t="shared" si="63"/>
        <v>0.39408105415792599</v>
      </c>
      <c r="J118" s="53">
        <f t="shared" si="64"/>
        <v>0.46735540117244823</v>
      </c>
      <c r="K118" s="53">
        <f t="shared" si="65"/>
        <v>0.13856354466962578</v>
      </c>
      <c r="L118" s="53"/>
      <c r="M118" s="53"/>
      <c r="N118" s="55"/>
      <c r="AI118">
        <f t="shared" si="76"/>
        <v>103</v>
      </c>
      <c r="AJ118" s="268">
        <f t="shared" si="71"/>
        <v>0.45724324335636629</v>
      </c>
      <c r="AK118" s="268">
        <f t="shared" si="83"/>
        <v>2.5090808130459295E-3</v>
      </c>
      <c r="AL118" s="240">
        <f t="shared" si="97"/>
        <v>0.98</v>
      </c>
      <c r="AM118" s="240">
        <f t="shared" si="98"/>
        <v>0.99</v>
      </c>
      <c r="AN118" s="240">
        <f t="shared" si="99"/>
        <v>1</v>
      </c>
      <c r="AO118" s="39">
        <f t="shared" si="84"/>
        <v>0.98909472533109066</v>
      </c>
      <c r="AP118" s="32">
        <f t="shared" si="66"/>
        <v>0.79092861640495093</v>
      </c>
      <c r="AQ118" s="53">
        <f t="shared" si="67"/>
        <v>0.2945848968823167</v>
      </c>
      <c r="AR118" s="53">
        <f t="shared" si="68"/>
        <v>0.49634371952263423</v>
      </c>
      <c r="AS118" s="53">
        <f t="shared" si="69"/>
        <v>0.2090713835950492</v>
      </c>
    </row>
    <row r="119" spans="1:45" x14ac:dyDescent="0.25">
      <c r="A119">
        <f t="shared" si="72"/>
        <v>104</v>
      </c>
      <c r="B119" s="268">
        <f t="shared" si="70"/>
        <v>0.33885071033280806</v>
      </c>
      <c r="C119" s="268">
        <f t="shared" si="60"/>
        <v>-3.1696427766203787E-2</v>
      </c>
      <c r="D119" s="239">
        <f t="shared" si="94"/>
        <v>1</v>
      </c>
      <c r="E119" s="239">
        <f t="shared" si="95"/>
        <v>0.872</v>
      </c>
      <c r="F119" s="239">
        <f t="shared" si="96"/>
        <v>0.74399999999999999</v>
      </c>
      <c r="G119" s="39">
        <f t="shared" si="61"/>
        <v>0.90470624121450238</v>
      </c>
      <c r="H119" s="32">
        <f t="shared" si="62"/>
        <v>0.88518019610695153</v>
      </c>
      <c r="I119" s="53">
        <f t="shared" si="63"/>
        <v>0.43711838322743257</v>
      </c>
      <c r="J119" s="53">
        <f t="shared" si="64"/>
        <v>0.44806181287951896</v>
      </c>
      <c r="K119" s="53">
        <f t="shared" si="65"/>
        <v>0.11481980389304859</v>
      </c>
      <c r="L119" s="53"/>
      <c r="M119" s="53"/>
      <c r="N119" s="55"/>
      <c r="AI119">
        <f t="shared" si="76"/>
        <v>104</v>
      </c>
      <c r="AJ119" s="268">
        <f t="shared" si="71"/>
        <v>0.4597523241694122</v>
      </c>
      <c r="AK119" s="268">
        <f t="shared" si="83"/>
        <v>2.511059132108028E-3</v>
      </c>
      <c r="AL119" s="240">
        <f t="shared" si="97"/>
        <v>0.98</v>
      </c>
      <c r="AM119" s="240">
        <f t="shared" si="98"/>
        <v>0.99</v>
      </c>
      <c r="AN119" s="240">
        <f t="shared" si="99"/>
        <v>1</v>
      </c>
      <c r="AO119" s="39">
        <f t="shared" si="84"/>
        <v>0.98914486486712738</v>
      </c>
      <c r="AP119" s="32">
        <f t="shared" si="66"/>
        <v>0.78862780042082381</v>
      </c>
      <c r="AQ119" s="53">
        <f t="shared" si="67"/>
        <v>0.29186755124035196</v>
      </c>
      <c r="AR119" s="53">
        <f t="shared" si="68"/>
        <v>0.4967602491804719</v>
      </c>
      <c r="AS119" s="53">
        <f t="shared" si="69"/>
        <v>0.21137219957917627</v>
      </c>
    </row>
    <row r="120" spans="1:45" x14ac:dyDescent="0.25">
      <c r="A120">
        <f t="shared" si="72"/>
        <v>105</v>
      </c>
      <c r="B120" s="268">
        <f t="shared" si="70"/>
        <v>0.30715428256660426</v>
      </c>
      <c r="C120" s="268">
        <f t="shared" si="60"/>
        <v>0</v>
      </c>
      <c r="D120" s="52">
        <f>$D$10</f>
        <v>1</v>
      </c>
      <c r="E120" s="52">
        <f>$E$10</f>
        <v>1</v>
      </c>
      <c r="F120" s="52">
        <f>$F$10</f>
        <v>1</v>
      </c>
      <c r="G120" s="39">
        <f t="shared" si="61"/>
        <v>1.0000000000000002</v>
      </c>
      <c r="H120" s="32">
        <f t="shared" si="62"/>
        <v>0.90565624670099454</v>
      </c>
      <c r="I120" s="53">
        <f t="shared" si="63"/>
        <v>0.48003518816579682</v>
      </c>
      <c r="J120" s="53">
        <f t="shared" si="64"/>
        <v>0.42562105853519777</v>
      </c>
      <c r="K120" s="53">
        <f t="shared" si="65"/>
        <v>9.4343753299005378E-2</v>
      </c>
      <c r="L120" s="53"/>
      <c r="M120" s="53"/>
      <c r="N120" s="55"/>
      <c r="AI120">
        <f t="shared" si="76"/>
        <v>105</v>
      </c>
      <c r="AJ120" s="268">
        <f t="shared" si="71"/>
        <v>0.46226338330152023</v>
      </c>
      <c r="AK120" s="268">
        <f t="shared" si="83"/>
        <v>2.5129113681254833E-3</v>
      </c>
      <c r="AL120" s="240">
        <f t="shared" si="97"/>
        <v>0.98</v>
      </c>
      <c r="AM120" s="240">
        <f t="shared" si="98"/>
        <v>0.99</v>
      </c>
      <c r="AN120" s="240">
        <f t="shared" si="99"/>
        <v>1</v>
      </c>
      <c r="AO120" s="39">
        <f t="shared" si="84"/>
        <v>0.98919504648338841</v>
      </c>
      <c r="AP120" s="32">
        <f t="shared" si="66"/>
        <v>0.78631256445863196</v>
      </c>
      <c r="AQ120" s="53">
        <f t="shared" si="67"/>
        <v>0.28916066893832781</v>
      </c>
      <c r="AR120" s="53">
        <f t="shared" si="68"/>
        <v>0.49715189552030409</v>
      </c>
      <c r="AS120" s="53">
        <f t="shared" si="69"/>
        <v>0.21368743554136821</v>
      </c>
    </row>
    <row r="121" spans="1:45" x14ac:dyDescent="0.25">
      <c r="A121">
        <f t="shared" si="72"/>
        <v>106</v>
      </c>
      <c r="B121" s="268">
        <f t="shared" si="70"/>
        <v>0.30715428256660426</v>
      </c>
      <c r="C121" s="268">
        <f t="shared" si="60"/>
        <v>0</v>
      </c>
      <c r="D121" s="52">
        <f t="shared" ref="D121:D124" si="100">$D$10</f>
        <v>1</v>
      </c>
      <c r="E121" s="52">
        <f t="shared" ref="E121:E124" si="101">$E$10</f>
        <v>1</v>
      </c>
      <c r="F121" s="52">
        <f t="shared" ref="F121:F124" si="102">$F$10</f>
        <v>1</v>
      </c>
      <c r="G121" s="39">
        <f t="shared" si="61"/>
        <v>0.99999999999999989</v>
      </c>
      <c r="H121" s="32">
        <f t="shared" si="62"/>
        <v>0.90565624670099454</v>
      </c>
      <c r="I121" s="53">
        <f t="shared" si="63"/>
        <v>0.48003518816579682</v>
      </c>
      <c r="J121" s="53">
        <f t="shared" si="64"/>
        <v>0.42562105853519777</v>
      </c>
      <c r="K121" s="53">
        <f t="shared" si="65"/>
        <v>9.4343753299005378E-2</v>
      </c>
      <c r="L121" s="53"/>
      <c r="M121" s="53"/>
      <c r="N121" s="55"/>
      <c r="AI121">
        <f t="shared" si="76"/>
        <v>106</v>
      </c>
      <c r="AJ121" s="268">
        <f t="shared" si="71"/>
        <v>0.46477629466964571</v>
      </c>
      <c r="AK121" s="268">
        <f t="shared" si="83"/>
        <v>2.514637155350859E-3</v>
      </c>
      <c r="AL121" s="240">
        <f t="shared" si="97"/>
        <v>0.98</v>
      </c>
      <c r="AM121" s="240">
        <f t="shared" si="98"/>
        <v>0.99</v>
      </c>
      <c r="AN121" s="240">
        <f t="shared" si="99"/>
        <v>1</v>
      </c>
      <c r="AO121" s="39">
        <f t="shared" si="84"/>
        <v>0.9892452676660306</v>
      </c>
      <c r="AP121" s="32">
        <f t="shared" si="66"/>
        <v>0.78398299591315479</v>
      </c>
      <c r="AQ121" s="53">
        <f t="shared" si="67"/>
        <v>0.28646441474755396</v>
      </c>
      <c r="AR121" s="53">
        <f t="shared" si="68"/>
        <v>0.49751858116560077</v>
      </c>
      <c r="AS121" s="53">
        <f t="shared" si="69"/>
        <v>0.21601700408684535</v>
      </c>
    </row>
    <row r="122" spans="1:45" x14ac:dyDescent="0.25">
      <c r="A122">
        <f t="shared" si="72"/>
        <v>107</v>
      </c>
      <c r="B122" s="268">
        <f t="shared" si="70"/>
        <v>0.30715428256660426</v>
      </c>
      <c r="C122" s="268">
        <f t="shared" si="60"/>
        <v>0</v>
      </c>
      <c r="D122" s="52">
        <f t="shared" si="100"/>
        <v>1</v>
      </c>
      <c r="E122" s="52">
        <f t="shared" si="101"/>
        <v>1</v>
      </c>
      <c r="F122" s="52">
        <f t="shared" si="102"/>
        <v>1</v>
      </c>
      <c r="G122" s="39">
        <f t="shared" si="61"/>
        <v>0.99999999999999989</v>
      </c>
      <c r="H122" s="32">
        <f t="shared" si="62"/>
        <v>0.90565624670099454</v>
      </c>
      <c r="I122" s="53">
        <f t="shared" si="63"/>
        <v>0.48003518816579682</v>
      </c>
      <c r="J122" s="53">
        <f t="shared" si="64"/>
        <v>0.42562105853519777</v>
      </c>
      <c r="K122" s="53">
        <f t="shared" si="65"/>
        <v>9.4343753299005378E-2</v>
      </c>
      <c r="L122" s="53"/>
      <c r="M122" s="53"/>
      <c r="N122" s="55"/>
      <c r="AI122">
        <f t="shared" si="76"/>
        <v>107</v>
      </c>
      <c r="AJ122" s="268">
        <f t="shared" si="71"/>
        <v>0.46729093182499659</v>
      </c>
      <c r="AK122" s="268">
        <f t="shared" si="83"/>
        <v>2.5162361533407765E-3</v>
      </c>
      <c r="AL122" s="240">
        <f t="shared" si="97"/>
        <v>0.98</v>
      </c>
      <c r="AM122" s="240">
        <f t="shared" si="98"/>
        <v>0.99</v>
      </c>
      <c r="AN122" s="240">
        <f t="shared" si="99"/>
        <v>1</v>
      </c>
      <c r="AO122" s="39">
        <f t="shared" si="84"/>
        <v>0.98929552589339298</v>
      </c>
      <c r="AP122" s="32">
        <f t="shared" si="66"/>
        <v>0.78163918503412644</v>
      </c>
      <c r="AQ122" s="53">
        <f t="shared" si="67"/>
        <v>0.28377895131588043</v>
      </c>
      <c r="AR122" s="53">
        <f t="shared" si="68"/>
        <v>0.49786023371824595</v>
      </c>
      <c r="AS122" s="53">
        <f t="shared" si="69"/>
        <v>0.21836081496587362</v>
      </c>
    </row>
    <row r="123" spans="1:45" x14ac:dyDescent="0.25">
      <c r="A123">
        <f t="shared" si="72"/>
        <v>108</v>
      </c>
      <c r="B123" s="268">
        <f t="shared" si="70"/>
        <v>0.30715428256660426</v>
      </c>
      <c r="C123" s="268">
        <f t="shared" si="60"/>
        <v>0</v>
      </c>
      <c r="D123" s="52">
        <f t="shared" si="100"/>
        <v>1</v>
      </c>
      <c r="E123" s="52">
        <f t="shared" si="101"/>
        <v>1</v>
      </c>
      <c r="F123" s="52">
        <f t="shared" si="102"/>
        <v>1</v>
      </c>
      <c r="G123" s="39">
        <f t="shared" si="61"/>
        <v>0.99999999999999989</v>
      </c>
      <c r="H123" s="32">
        <f t="shared" si="62"/>
        <v>0.90565624670099454</v>
      </c>
      <c r="I123" s="53">
        <f t="shared" si="63"/>
        <v>0.48003518816579682</v>
      </c>
      <c r="J123" s="53">
        <f t="shared" si="64"/>
        <v>0.42562105853519777</v>
      </c>
      <c r="K123" s="53">
        <f t="shared" si="65"/>
        <v>9.4343753299005378E-2</v>
      </c>
      <c r="L123" s="53"/>
      <c r="M123" s="53"/>
      <c r="N123" s="55"/>
      <c r="AI123">
        <f t="shared" si="76"/>
        <v>108</v>
      </c>
      <c r="AJ123" s="268">
        <f t="shared" si="71"/>
        <v>0.46980716797833738</v>
      </c>
      <c r="AK123" s="268">
        <f t="shared" si="83"/>
        <v>2.5177080470992581E-3</v>
      </c>
      <c r="AL123" s="240">
        <f t="shared" si="97"/>
        <v>0.98</v>
      </c>
      <c r="AM123" s="240">
        <f t="shared" si="98"/>
        <v>0.99</v>
      </c>
      <c r="AN123" s="240">
        <f t="shared" si="99"/>
        <v>1</v>
      </c>
      <c r="AO123" s="39">
        <f t="shared" si="84"/>
        <v>0.98934581863649984</v>
      </c>
      <c r="AP123" s="32">
        <f t="shared" si="66"/>
        <v>0.77928122491617435</v>
      </c>
      <c r="AQ123" s="53">
        <f t="shared" si="67"/>
        <v>0.281104439127151</v>
      </c>
      <c r="AR123" s="53">
        <f t="shared" si="68"/>
        <v>0.49817678578902336</v>
      </c>
      <c r="AS123" s="53">
        <f t="shared" si="69"/>
        <v>0.22071877508382573</v>
      </c>
    </row>
    <row r="124" spans="1:45" x14ac:dyDescent="0.25">
      <c r="A124">
        <f t="shared" si="72"/>
        <v>109</v>
      </c>
      <c r="B124" s="268">
        <f t="shared" si="70"/>
        <v>0.30715428256660426</v>
      </c>
      <c r="C124" s="268">
        <f t="shared" si="60"/>
        <v>0</v>
      </c>
      <c r="D124" s="52">
        <f t="shared" si="100"/>
        <v>1</v>
      </c>
      <c r="E124" s="52">
        <f t="shared" si="101"/>
        <v>1</v>
      </c>
      <c r="F124" s="52">
        <f t="shared" si="102"/>
        <v>1</v>
      </c>
      <c r="G124" s="39">
        <f t="shared" si="61"/>
        <v>0.99999999999999989</v>
      </c>
      <c r="H124" s="32">
        <f t="shared" si="62"/>
        <v>0.90565624670099454</v>
      </c>
      <c r="I124" s="53">
        <f t="shared" si="63"/>
        <v>0.48003518816579682</v>
      </c>
      <c r="J124" s="53">
        <f t="shared" si="64"/>
        <v>0.42562105853519777</v>
      </c>
      <c r="K124" s="53">
        <f t="shared" si="65"/>
        <v>9.4343753299005378E-2</v>
      </c>
      <c r="L124" s="53"/>
      <c r="M124" s="53"/>
      <c r="N124" s="55"/>
      <c r="AI124">
        <f t="shared" si="76"/>
        <v>109</v>
      </c>
      <c r="AJ124" s="268">
        <f t="shared" si="71"/>
        <v>0.47232487602543666</v>
      </c>
      <c r="AK124" s="268">
        <f t="shared" si="83"/>
        <v>2.519052547210264E-3</v>
      </c>
      <c r="AL124" s="240">
        <f t="shared" si="97"/>
        <v>0.98</v>
      </c>
      <c r="AM124" s="240">
        <f t="shared" si="98"/>
        <v>0.99</v>
      </c>
      <c r="AN124" s="240">
        <f t="shared" si="99"/>
        <v>1</v>
      </c>
      <c r="AO124" s="39">
        <f t="shared" si="84"/>
        <v>0.98939614335956683</v>
      </c>
      <c r="AP124" s="32">
        <f t="shared" si="66"/>
        <v>0.77690921148755598</v>
      </c>
      <c r="AQ124" s="53">
        <f t="shared" si="67"/>
        <v>0.27844103646157087</v>
      </c>
      <c r="AR124" s="53">
        <f t="shared" si="68"/>
        <v>0.49846817502598517</v>
      </c>
      <c r="AS124" s="53">
        <f t="shared" si="69"/>
        <v>0.2230907885124441</v>
      </c>
    </row>
    <row r="125" spans="1:45" x14ac:dyDescent="0.25">
      <c r="A125">
        <f t="shared" si="72"/>
        <v>110</v>
      </c>
      <c r="B125" s="268">
        <f t="shared" si="70"/>
        <v>0.30715428256660426</v>
      </c>
      <c r="C125" s="268">
        <f t="shared" si="60"/>
        <v>3.7087232506499833E-2</v>
      </c>
      <c r="D125" s="240">
        <f>$D$9</f>
        <v>0.71899999999999997</v>
      </c>
      <c r="E125" s="240">
        <f>$E$9</f>
        <v>0.85899999999999999</v>
      </c>
      <c r="F125" s="240">
        <f>$F$9</f>
        <v>1</v>
      </c>
      <c r="G125" s="39">
        <f t="shared" si="61"/>
        <v>0.80509754287194812</v>
      </c>
      <c r="H125" s="32">
        <f t="shared" si="62"/>
        <v>0.90565624670099454</v>
      </c>
      <c r="I125" s="53">
        <f t="shared" si="63"/>
        <v>0.48003518816579682</v>
      </c>
      <c r="J125" s="53">
        <f t="shared" si="64"/>
        <v>0.42562105853519777</v>
      </c>
      <c r="K125" s="53">
        <f t="shared" si="65"/>
        <v>9.4343753299005378E-2</v>
      </c>
      <c r="L125" s="53"/>
      <c r="M125" s="53"/>
      <c r="N125" s="55"/>
      <c r="AI125">
        <f t="shared" si="76"/>
        <v>110</v>
      </c>
      <c r="AJ125" s="268">
        <f t="shared" si="71"/>
        <v>0.4748439285726469</v>
      </c>
      <c r="AK125" s="268">
        <f t="shared" si="83"/>
        <v>2.5202693899593425E-3</v>
      </c>
      <c r="AL125" s="240">
        <f t="shared" si="97"/>
        <v>0.98</v>
      </c>
      <c r="AM125" s="240">
        <f t="shared" si="98"/>
        <v>0.99</v>
      </c>
      <c r="AN125" s="240">
        <f t="shared" si="99"/>
        <v>1</v>
      </c>
      <c r="AO125" s="39">
        <f t="shared" si="84"/>
        <v>0.98944649752050895</v>
      </c>
      <c r="AP125" s="32">
        <f t="shared" si="66"/>
        <v>0.77452324349769497</v>
      </c>
      <c r="AQ125" s="53">
        <f t="shared" si="67"/>
        <v>0.27578889935701117</v>
      </c>
      <c r="AR125" s="53">
        <f t="shared" si="68"/>
        <v>0.49873434414068379</v>
      </c>
      <c r="AS125" s="53">
        <f t="shared" si="69"/>
        <v>0.225476756502305</v>
      </c>
    </row>
    <row r="126" spans="1:45" x14ac:dyDescent="0.25">
      <c r="A126">
        <f t="shared" si="72"/>
        <v>111</v>
      </c>
      <c r="B126" s="268">
        <f t="shared" si="70"/>
        <v>0.34424151507310408</v>
      </c>
      <c r="C126" s="268">
        <f t="shared" si="60"/>
        <v>3.9350772250468097E-2</v>
      </c>
      <c r="D126" s="240">
        <f t="shared" ref="D126:D134" si="103">$D$9</f>
        <v>0.71899999999999997</v>
      </c>
      <c r="E126" s="240">
        <f t="shared" ref="E126:E134" si="104">$E$9</f>
        <v>0.85899999999999999</v>
      </c>
      <c r="F126" s="240">
        <f t="shared" ref="F126:F134" si="105">$F$9</f>
        <v>1</v>
      </c>
      <c r="G126" s="39">
        <f t="shared" si="61"/>
        <v>0.80509754287194812</v>
      </c>
      <c r="H126" s="32">
        <f t="shared" si="62"/>
        <v>0.88149777930017392</v>
      </c>
      <c r="I126" s="53">
        <f t="shared" si="63"/>
        <v>0.43001919055361798</v>
      </c>
      <c r="J126" s="53">
        <f t="shared" si="64"/>
        <v>0.45147858874655589</v>
      </c>
      <c r="K126" s="53">
        <f t="shared" si="65"/>
        <v>0.11850222069982615</v>
      </c>
      <c r="L126" s="53"/>
      <c r="M126" s="53"/>
      <c r="N126" s="55"/>
      <c r="AI126">
        <f t="shared" si="76"/>
        <v>111</v>
      </c>
      <c r="AJ126" s="268">
        <f t="shared" si="71"/>
        <v>0.47736419796260626</v>
      </c>
      <c r="AK126" s="268">
        <f t="shared" si="83"/>
        <v>2.5213583374442987E-3</v>
      </c>
      <c r="AL126" s="240">
        <f t="shared" si="97"/>
        <v>0.98</v>
      </c>
      <c r="AM126" s="240">
        <f t="shared" si="98"/>
        <v>0.99</v>
      </c>
      <c r="AN126" s="240">
        <f t="shared" si="99"/>
        <v>1</v>
      </c>
      <c r="AO126" s="39">
        <f t="shared" si="84"/>
        <v>0.98949687857145296</v>
      </c>
      <c r="AP126" s="32">
        <f t="shared" si="66"/>
        <v>0.77212342250351773</v>
      </c>
      <c r="AQ126" s="53">
        <f t="shared" si="67"/>
        <v>0.27314818157126985</v>
      </c>
      <c r="AR126" s="53">
        <f t="shared" si="68"/>
        <v>0.49897524093224788</v>
      </c>
      <c r="AS126" s="53">
        <f t="shared" si="69"/>
        <v>0.22787657749648235</v>
      </c>
    </row>
    <row r="127" spans="1:45" x14ac:dyDescent="0.25">
      <c r="A127">
        <f t="shared" si="72"/>
        <v>112</v>
      </c>
      <c r="B127" s="268">
        <f t="shared" si="70"/>
        <v>0.3835922873235722</v>
      </c>
      <c r="C127" s="268">
        <f t="shared" si="60"/>
        <v>4.0703059425787329E-2</v>
      </c>
      <c r="D127" s="240">
        <f t="shared" si="103"/>
        <v>0.71899999999999997</v>
      </c>
      <c r="E127" s="240">
        <f t="shared" si="104"/>
        <v>0.85899999999999999</v>
      </c>
      <c r="F127" s="240">
        <f t="shared" si="105"/>
        <v>1</v>
      </c>
      <c r="G127" s="39">
        <f t="shared" si="61"/>
        <v>0.81550612644116904</v>
      </c>
      <c r="H127" s="32">
        <f t="shared" si="62"/>
        <v>0.85285695710587006</v>
      </c>
      <c r="I127" s="53">
        <f t="shared" si="63"/>
        <v>0.37995846824698559</v>
      </c>
      <c r="J127" s="53">
        <f t="shared" si="64"/>
        <v>0.47289848885888447</v>
      </c>
      <c r="K127" s="53">
        <f t="shared" si="65"/>
        <v>0.14714304289412997</v>
      </c>
      <c r="L127" s="53"/>
      <c r="M127" s="53"/>
      <c r="N127" s="55"/>
      <c r="AI127">
        <f t="shared" si="76"/>
        <v>112</v>
      </c>
      <c r="AJ127" s="268">
        <f t="shared" si="71"/>
        <v>0.47988555630005059</v>
      </c>
      <c r="AK127" s="268">
        <f t="shared" si="83"/>
        <v>2.5223191776747849E-3</v>
      </c>
      <c r="AL127" s="240">
        <f t="shared" si="97"/>
        <v>0.98</v>
      </c>
      <c r="AM127" s="240">
        <f t="shared" si="98"/>
        <v>0.99</v>
      </c>
      <c r="AN127" s="240">
        <f t="shared" si="99"/>
        <v>1</v>
      </c>
      <c r="AO127" s="39">
        <f t="shared" si="84"/>
        <v>0.98954728395925229</v>
      </c>
      <c r="AP127" s="32">
        <f t="shared" si="66"/>
        <v>0.76970985285459093</v>
      </c>
      <c r="AQ127" s="53">
        <f t="shared" si="67"/>
        <v>0.27051903454530785</v>
      </c>
      <c r="AR127" s="53">
        <f t="shared" si="68"/>
        <v>0.49919081830928314</v>
      </c>
      <c r="AS127" s="53">
        <f t="shared" si="69"/>
        <v>0.23029014714540902</v>
      </c>
    </row>
    <row r="128" spans="1:45" x14ac:dyDescent="0.25">
      <c r="A128">
        <f t="shared" si="72"/>
        <v>113</v>
      </c>
      <c r="B128" s="268">
        <f t="shared" si="70"/>
        <v>0.42429534674935954</v>
      </c>
      <c r="C128" s="268">
        <f t="shared" si="60"/>
        <v>4.1499184649011193E-2</v>
      </c>
      <c r="D128" s="240">
        <f t="shared" si="103"/>
        <v>0.71899999999999997</v>
      </c>
      <c r="E128" s="240">
        <f t="shared" si="104"/>
        <v>0.85899999999999999</v>
      </c>
      <c r="F128" s="240">
        <f t="shared" si="105"/>
        <v>1</v>
      </c>
      <c r="G128" s="39">
        <f t="shared" si="61"/>
        <v>0.82655298349349426</v>
      </c>
      <c r="H128" s="32">
        <f t="shared" si="62"/>
        <v>0.8199734587268408</v>
      </c>
      <c r="I128" s="53">
        <f t="shared" si="63"/>
        <v>0.33143584777444018</v>
      </c>
      <c r="J128" s="53">
        <f t="shared" si="64"/>
        <v>0.48853761095240056</v>
      </c>
      <c r="K128" s="53">
        <f t="shared" si="65"/>
        <v>0.18002654127315926</v>
      </c>
      <c r="L128" s="53"/>
      <c r="M128" s="53"/>
      <c r="N128" s="55"/>
      <c r="AI128">
        <f t="shared" si="76"/>
        <v>113</v>
      </c>
      <c r="AJ128" s="268">
        <f t="shared" si="71"/>
        <v>0.48240787547772535</v>
      </c>
      <c r="AK128" s="268">
        <f t="shared" si="83"/>
        <v>2.5231517246607801E-3</v>
      </c>
      <c r="AL128" s="240">
        <f t="shared" si="97"/>
        <v>0.98</v>
      </c>
      <c r="AM128" s="240">
        <f t="shared" si="98"/>
        <v>0.99</v>
      </c>
      <c r="AN128" s="240">
        <f t="shared" si="99"/>
        <v>1</v>
      </c>
      <c r="AO128" s="39">
        <f t="shared" si="84"/>
        <v>0.98959771112600103</v>
      </c>
      <c r="AP128" s="32">
        <f t="shared" si="66"/>
        <v>0.7672826416770675</v>
      </c>
      <c r="AQ128" s="53">
        <f t="shared" si="67"/>
        <v>0.26790160736748186</v>
      </c>
      <c r="AR128" s="53">
        <f t="shared" si="68"/>
        <v>0.49938103430958558</v>
      </c>
      <c r="AS128" s="53">
        <f t="shared" si="69"/>
        <v>0.23271735832293255</v>
      </c>
    </row>
    <row r="129" spans="1:45" x14ac:dyDescent="0.25">
      <c r="A129">
        <f t="shared" si="72"/>
        <v>114</v>
      </c>
      <c r="B129" s="268">
        <f t="shared" si="70"/>
        <v>0.46579453139837074</v>
      </c>
      <c r="C129" s="268">
        <f t="shared" si="60"/>
        <v>4.1709811777169113E-2</v>
      </c>
      <c r="D129" s="240">
        <f t="shared" si="103"/>
        <v>0.71899999999999997</v>
      </c>
      <c r="E129" s="240">
        <f t="shared" si="104"/>
        <v>0.85899999999999999</v>
      </c>
      <c r="F129" s="240">
        <f t="shared" si="105"/>
        <v>1</v>
      </c>
      <c r="G129" s="39">
        <f t="shared" si="61"/>
        <v>0.83798272363109372</v>
      </c>
      <c r="H129" s="32">
        <f t="shared" si="62"/>
        <v>0.78303545451937229</v>
      </c>
      <c r="I129" s="53">
        <f t="shared" si="63"/>
        <v>0.28537548268388635</v>
      </c>
      <c r="J129" s="53">
        <f t="shared" si="64"/>
        <v>0.49765997183548594</v>
      </c>
      <c r="K129" s="53">
        <f t="shared" si="65"/>
        <v>0.21696454548062777</v>
      </c>
      <c r="L129" s="53"/>
      <c r="M129" s="53"/>
      <c r="N129" s="55"/>
      <c r="AI129">
        <f t="shared" si="76"/>
        <v>114</v>
      </c>
      <c r="AJ129" s="268">
        <f t="shared" si="71"/>
        <v>0.48493102720238612</v>
      </c>
      <c r="AK129" s="268">
        <f t="shared" si="83"/>
        <v>2.5238558184898516E-3</v>
      </c>
      <c r="AL129" s="240">
        <f t="shared" si="97"/>
        <v>0.98</v>
      </c>
      <c r="AM129" s="240">
        <f t="shared" si="98"/>
        <v>0.99</v>
      </c>
      <c r="AN129" s="240">
        <f t="shared" si="99"/>
        <v>1</v>
      </c>
      <c r="AO129" s="39">
        <f t="shared" si="84"/>
        <v>0.98964815750955437</v>
      </c>
      <c r="AP129" s="32">
        <f t="shared" si="66"/>
        <v>0.76484189885643872</v>
      </c>
      <c r="AQ129" s="53">
        <f t="shared" si="67"/>
        <v>0.26529604673878909</v>
      </c>
      <c r="AR129" s="53">
        <f t="shared" si="68"/>
        <v>0.49954585211764957</v>
      </c>
      <c r="AS129" s="53">
        <f t="shared" si="69"/>
        <v>0.23515810114356134</v>
      </c>
    </row>
    <row r="130" spans="1:45" x14ac:dyDescent="0.25">
      <c r="A130">
        <f t="shared" si="72"/>
        <v>115</v>
      </c>
      <c r="B130" s="268">
        <f t="shared" si="70"/>
        <v>0.50750434317553983</v>
      </c>
      <c r="C130" s="268">
        <f t="shared" si="60"/>
        <v>4.1333961212652738E-2</v>
      </c>
      <c r="D130" s="240">
        <f t="shared" si="103"/>
        <v>0.71899999999999997</v>
      </c>
      <c r="E130" s="240">
        <f t="shared" si="104"/>
        <v>0.85899999999999999</v>
      </c>
      <c r="F130" s="240">
        <f t="shared" si="105"/>
        <v>1</v>
      </c>
      <c r="G130" s="39">
        <f t="shared" si="61"/>
        <v>0.84963943333702452</v>
      </c>
      <c r="H130" s="32">
        <f t="shared" si="62"/>
        <v>0.74243934165796388</v>
      </c>
      <c r="I130" s="53">
        <f t="shared" si="63"/>
        <v>0.24255197199095643</v>
      </c>
      <c r="J130" s="53">
        <f t="shared" si="64"/>
        <v>0.49988736966700748</v>
      </c>
      <c r="K130" s="53">
        <f t="shared" si="65"/>
        <v>0.25756065834203612</v>
      </c>
      <c r="L130" s="53"/>
      <c r="M130" s="53"/>
      <c r="N130" s="55"/>
      <c r="AI130">
        <f t="shared" si="76"/>
        <v>115</v>
      </c>
      <c r="AJ130" s="268">
        <f t="shared" si="71"/>
        <v>0.48745488302087597</v>
      </c>
      <c r="AK130" s="268">
        <f t="shared" si="83"/>
        <v>2.5244313253931705E-3</v>
      </c>
      <c r="AL130" s="240">
        <f t="shared" si="97"/>
        <v>0.98</v>
      </c>
      <c r="AM130" s="240">
        <f t="shared" si="98"/>
        <v>0.99</v>
      </c>
      <c r="AN130" s="240">
        <f t="shared" si="99"/>
        <v>1</v>
      </c>
      <c r="AO130" s="39">
        <f t="shared" si="84"/>
        <v>0.98969862054404767</v>
      </c>
      <c r="AP130" s="32">
        <f t="shared" si="66"/>
        <v>0.76238773701910401</v>
      </c>
      <c r="AQ130" s="53">
        <f t="shared" si="67"/>
        <v>0.26270249693914388</v>
      </c>
      <c r="AR130" s="53">
        <f t="shared" si="68"/>
        <v>0.49968524007996012</v>
      </c>
      <c r="AS130" s="53">
        <f t="shared" si="69"/>
        <v>0.23761226298089588</v>
      </c>
    </row>
    <row r="131" spans="1:45" x14ac:dyDescent="0.25">
      <c r="A131">
        <f t="shared" si="72"/>
        <v>116</v>
      </c>
      <c r="B131" s="268">
        <f t="shared" si="70"/>
        <v>0.54883830438819259</v>
      </c>
      <c r="C131" s="268">
        <f t="shared" si="60"/>
        <v>4.0403576582576442E-2</v>
      </c>
      <c r="D131" s="240">
        <f t="shared" si="103"/>
        <v>0.71899999999999997</v>
      </c>
      <c r="E131" s="240">
        <f t="shared" si="104"/>
        <v>0.85899999999999999</v>
      </c>
      <c r="F131" s="240">
        <f t="shared" si="105"/>
        <v>1</v>
      </c>
      <c r="G131" s="39">
        <f t="shared" si="61"/>
        <v>0.86135877674749317</v>
      </c>
      <c r="H131" s="32">
        <f t="shared" si="62"/>
        <v>0.69877651563629373</v>
      </c>
      <c r="I131" s="53">
        <f t="shared" si="63"/>
        <v>0.20354687558732115</v>
      </c>
      <c r="J131" s="53">
        <f t="shared" si="64"/>
        <v>0.49522964004897252</v>
      </c>
      <c r="K131" s="53">
        <f t="shared" si="65"/>
        <v>0.30122348436370633</v>
      </c>
      <c r="L131" s="53"/>
      <c r="M131" s="53"/>
      <c r="N131" s="55"/>
      <c r="AI131">
        <f t="shared" si="76"/>
        <v>116</v>
      </c>
      <c r="AJ131" s="268">
        <f t="shared" si="71"/>
        <v>0.48997931434626912</v>
      </c>
      <c r="AK131" s="268">
        <f t="shared" si="83"/>
        <v>2.5248781378002304E-3</v>
      </c>
      <c r="AL131" s="240">
        <f t="shared" si="97"/>
        <v>0.98</v>
      </c>
      <c r="AM131" s="240">
        <f t="shared" si="98"/>
        <v>0.99</v>
      </c>
      <c r="AN131" s="240">
        <f t="shared" si="99"/>
        <v>1</v>
      </c>
      <c r="AO131" s="39">
        <f t="shared" si="84"/>
        <v>0.98974909766041741</v>
      </c>
      <c r="AP131" s="32">
        <f t="shared" si="66"/>
        <v>0.75992027151275987</v>
      </c>
      <c r="AQ131" s="53">
        <f t="shared" si="67"/>
        <v>0.26012109979470172</v>
      </c>
      <c r="AR131" s="53">
        <f t="shared" si="68"/>
        <v>0.49979917171805816</v>
      </c>
      <c r="AS131" s="53">
        <f t="shared" si="69"/>
        <v>0.24007972848724002</v>
      </c>
    </row>
    <row r="132" spans="1:45" x14ac:dyDescent="0.25">
      <c r="A132">
        <f t="shared" si="72"/>
        <v>117</v>
      </c>
      <c r="B132" s="268">
        <f t="shared" si="70"/>
        <v>0.58924188097076902</v>
      </c>
      <c r="C132" s="268">
        <f t="shared" si="60"/>
        <v>3.8978899552279414E-2</v>
      </c>
      <c r="D132" s="240">
        <f t="shared" si="103"/>
        <v>0.71899999999999997</v>
      </c>
      <c r="E132" s="240">
        <f t="shared" si="104"/>
        <v>0.85899999999999999</v>
      </c>
      <c r="F132" s="240">
        <f t="shared" si="105"/>
        <v>1</v>
      </c>
      <c r="G132" s="39">
        <f t="shared" si="61"/>
        <v>0.8729759487130575</v>
      </c>
      <c r="H132" s="32">
        <f t="shared" si="62"/>
        <v>0.6527940057100301</v>
      </c>
      <c r="I132" s="53">
        <f t="shared" si="63"/>
        <v>0.16872223234843189</v>
      </c>
      <c r="J132" s="53">
        <f t="shared" si="64"/>
        <v>0.48407177336159818</v>
      </c>
      <c r="K132" s="53">
        <f t="shared" si="65"/>
        <v>0.3472059942899699</v>
      </c>
      <c r="L132" s="53"/>
      <c r="M132" s="53"/>
      <c r="N132" s="55"/>
      <c r="AI132">
        <f t="shared" si="76"/>
        <v>117</v>
      </c>
      <c r="AJ132" s="268">
        <f t="shared" si="71"/>
        <v>0.49250419248406935</v>
      </c>
      <c r="AK132" s="268">
        <f t="shared" si="83"/>
        <v>2.5251961743822152E-3</v>
      </c>
      <c r="AL132" s="240">
        <f t="shared" si="97"/>
        <v>0.98</v>
      </c>
      <c r="AM132" s="240">
        <f t="shared" si="98"/>
        <v>0.99</v>
      </c>
      <c r="AN132" s="240">
        <f t="shared" si="99"/>
        <v>1</v>
      </c>
      <c r="AO132" s="39">
        <f t="shared" si="84"/>
        <v>0.98979958628692533</v>
      </c>
      <c r="AP132" s="32">
        <f t="shared" si="66"/>
        <v>0.75743962038561463</v>
      </c>
      <c r="AQ132" s="53">
        <f t="shared" si="67"/>
        <v>0.25755199464624645</v>
      </c>
      <c r="AR132" s="53">
        <f t="shared" si="68"/>
        <v>0.49988762573936818</v>
      </c>
      <c r="AS132" s="53">
        <f t="shared" si="69"/>
        <v>0.24256037961438523</v>
      </c>
    </row>
    <row r="133" spans="1:45" x14ac:dyDescent="0.25">
      <c r="A133">
        <f t="shared" si="72"/>
        <v>118</v>
      </c>
      <c r="B133" s="268">
        <f t="shared" si="70"/>
        <v>0.62822078052304842</v>
      </c>
      <c r="C133" s="268">
        <f t="shared" si="60"/>
        <v>3.7140958789432625E-2</v>
      </c>
      <c r="D133" s="240">
        <f t="shared" si="103"/>
        <v>0.71899999999999997</v>
      </c>
      <c r="E133" s="240">
        <f t="shared" si="104"/>
        <v>0.85899999999999999</v>
      </c>
      <c r="F133" s="240">
        <f t="shared" si="105"/>
        <v>1</v>
      </c>
      <c r="G133" s="39">
        <f t="shared" si="61"/>
        <v>0.8843349326661053</v>
      </c>
      <c r="H133" s="32">
        <f t="shared" si="62"/>
        <v>0.60533865091901184</v>
      </c>
      <c r="I133" s="53">
        <f t="shared" si="63"/>
        <v>0.13821978803489132</v>
      </c>
      <c r="J133" s="53">
        <f t="shared" si="64"/>
        <v>0.46711886288412052</v>
      </c>
      <c r="K133" s="53">
        <f t="shared" si="65"/>
        <v>0.39466134908098816</v>
      </c>
      <c r="L133" s="53"/>
      <c r="M133" s="53"/>
      <c r="N133" s="55"/>
      <c r="AI133">
        <f t="shared" si="76"/>
        <v>118</v>
      </c>
      <c r="AJ133" s="268">
        <f t="shared" si="71"/>
        <v>0.49502938865845159</v>
      </c>
      <c r="AK133" s="268">
        <f t="shared" si="83"/>
        <v>2.5253853800840083E-3</v>
      </c>
      <c r="AL133" s="240">
        <f t="shared" si="97"/>
        <v>0.98</v>
      </c>
      <c r="AM133" s="240">
        <f t="shared" si="98"/>
        <v>0.99</v>
      </c>
      <c r="AN133" s="240">
        <f t="shared" si="99"/>
        <v>1</v>
      </c>
      <c r="AO133" s="39">
        <f t="shared" si="84"/>
        <v>0.98985008384968121</v>
      </c>
      <c r="AP133" s="32">
        <f t="shared" si="66"/>
        <v>0.75494590436443965</v>
      </c>
      <c r="AQ133" s="53">
        <f t="shared" si="67"/>
        <v>0.25499531831865713</v>
      </c>
      <c r="AR133" s="53">
        <f t="shared" si="68"/>
        <v>0.49995058604578252</v>
      </c>
      <c r="AS133" s="53">
        <f t="shared" si="69"/>
        <v>0.24505409563556033</v>
      </c>
    </row>
    <row r="134" spans="1:45" x14ac:dyDescent="0.25">
      <c r="A134">
        <f t="shared" si="72"/>
        <v>119</v>
      </c>
      <c r="B134" s="268">
        <f t="shared" si="70"/>
        <v>0.66536173931248099</v>
      </c>
      <c r="C134" s="268">
        <f t="shared" si="60"/>
        <v>3.4982730832591305E-2</v>
      </c>
      <c r="D134" s="240">
        <f t="shared" si="103"/>
        <v>0.71899999999999997</v>
      </c>
      <c r="E134" s="240">
        <f t="shared" si="104"/>
        <v>0.85899999999999999</v>
      </c>
      <c r="F134" s="240">
        <f t="shared" si="105"/>
        <v>1</v>
      </c>
      <c r="G134" s="39">
        <f t="shared" si="61"/>
        <v>0.89529647989553451</v>
      </c>
      <c r="H134" s="32">
        <f t="shared" si="62"/>
        <v>0.55729375585907015</v>
      </c>
      <c r="I134" s="53">
        <f t="shared" si="63"/>
        <v>0.11198276551596793</v>
      </c>
      <c r="J134" s="53">
        <f t="shared" si="64"/>
        <v>0.44531099034310218</v>
      </c>
      <c r="K134" s="53">
        <f t="shared" si="65"/>
        <v>0.44270624414092991</v>
      </c>
      <c r="L134" s="53"/>
      <c r="M134" s="53"/>
      <c r="N134" s="55"/>
      <c r="AI134">
        <f t="shared" si="76"/>
        <v>119</v>
      </c>
      <c r="AJ134" s="268">
        <f t="shared" si="71"/>
        <v>0.4975547740385356</v>
      </c>
      <c r="AK134" s="268">
        <f t="shared" si="83"/>
        <v>2.5254457261448013E-3</v>
      </c>
      <c r="AL134" s="240">
        <f t="shared" si="97"/>
        <v>0.98</v>
      </c>
      <c r="AM134" s="240">
        <f t="shared" si="98"/>
        <v>0.99</v>
      </c>
      <c r="AN134" s="240">
        <f t="shared" si="99"/>
        <v>1</v>
      </c>
      <c r="AO134" s="39">
        <f t="shared" si="84"/>
        <v>0.98990058777316903</v>
      </c>
      <c r="AP134" s="32">
        <f t="shared" si="66"/>
        <v>0.75243924683146191</v>
      </c>
      <c r="AQ134" s="53">
        <f t="shared" si="67"/>
        <v>0.25245120509146707</v>
      </c>
      <c r="AR134" s="53">
        <f t="shared" si="68"/>
        <v>0.49998804173999484</v>
      </c>
      <c r="AS134" s="53">
        <f t="shared" si="69"/>
        <v>0.24756075316853821</v>
      </c>
    </row>
    <row r="135" spans="1:45" x14ac:dyDescent="0.25">
      <c r="A135">
        <f t="shared" si="72"/>
        <v>120</v>
      </c>
      <c r="B135" s="268">
        <f t="shared" si="70"/>
        <v>0.70034447014507228</v>
      </c>
      <c r="C135" s="268">
        <f t="shared" si="60"/>
        <v>0</v>
      </c>
      <c r="D135" s="52">
        <f>$D$10</f>
        <v>1</v>
      </c>
      <c r="E135" s="52">
        <f>$E$10</f>
        <v>1</v>
      </c>
      <c r="F135" s="52">
        <f>$F$10</f>
        <v>1</v>
      </c>
      <c r="G135" s="39">
        <f t="shared" si="61"/>
        <v>1</v>
      </c>
      <c r="H135" s="32">
        <f t="shared" si="62"/>
        <v>0.50951762313721793</v>
      </c>
      <c r="I135" s="53">
        <f t="shared" si="63"/>
        <v>8.9793436572637469E-2</v>
      </c>
      <c r="J135" s="53">
        <f t="shared" si="64"/>
        <v>0.41972418656458049</v>
      </c>
      <c r="K135" s="53">
        <f t="shared" si="65"/>
        <v>0.49048237686278207</v>
      </c>
      <c r="L135" s="53"/>
      <c r="M135" s="53"/>
      <c r="N135" s="55"/>
      <c r="AI135">
        <f t="shared" si="76"/>
        <v>120</v>
      </c>
      <c r="AJ135" s="268">
        <f t="shared" si="71"/>
        <v>0.50008021976468042</v>
      </c>
      <c r="AK135" s="268">
        <f t="shared" si="83"/>
        <v>0</v>
      </c>
      <c r="AL135" s="52">
        <f>$AL$10</f>
        <v>1</v>
      </c>
      <c r="AM135" s="52">
        <f>$AM$10</f>
        <v>1</v>
      </c>
      <c r="AN135" s="52">
        <f>$AN$10</f>
        <v>1</v>
      </c>
      <c r="AO135" s="39">
        <f t="shared" si="84"/>
        <v>1</v>
      </c>
      <c r="AP135" s="32">
        <f t="shared" si="66"/>
        <v>0.74991977380010888</v>
      </c>
      <c r="AQ135" s="53">
        <f t="shared" si="67"/>
        <v>0.24991978667053022</v>
      </c>
      <c r="AR135" s="53">
        <f t="shared" si="68"/>
        <v>0.49999998712957872</v>
      </c>
      <c r="AS135" s="53">
        <f t="shared" si="69"/>
        <v>0.25008022619989106</v>
      </c>
    </row>
    <row r="136" spans="1:45" x14ac:dyDescent="0.25">
      <c r="A136">
        <f t="shared" si="72"/>
        <v>121</v>
      </c>
      <c r="B136" s="268">
        <f t="shared" si="70"/>
        <v>0.70034447014507228</v>
      </c>
      <c r="C136" s="268">
        <f t="shared" si="60"/>
        <v>0</v>
      </c>
      <c r="D136" s="52">
        <f t="shared" ref="D136:D139" si="106">$D$10</f>
        <v>1</v>
      </c>
      <c r="E136" s="52">
        <f t="shared" ref="E136:E139" si="107">$E$10</f>
        <v>1</v>
      </c>
      <c r="F136" s="52">
        <f t="shared" ref="F136:F139" si="108">$F$10</f>
        <v>1</v>
      </c>
      <c r="G136" s="39">
        <f t="shared" si="61"/>
        <v>1</v>
      </c>
      <c r="H136" s="32">
        <f t="shared" si="62"/>
        <v>0.50951762313721793</v>
      </c>
      <c r="I136" s="53">
        <f t="shared" si="63"/>
        <v>8.9793436572637469E-2</v>
      </c>
      <c r="J136" s="53">
        <f t="shared" si="64"/>
        <v>0.41972418656458049</v>
      </c>
      <c r="K136" s="53">
        <f t="shared" si="65"/>
        <v>0.49048237686278207</v>
      </c>
      <c r="L136" s="53"/>
      <c r="M136" s="53"/>
      <c r="N136" s="55"/>
      <c r="AI136">
        <f t="shared" si="76"/>
        <v>121</v>
      </c>
      <c r="AJ136" s="268">
        <f t="shared" si="71"/>
        <v>0.50008021976468042</v>
      </c>
      <c r="AK136" s="268">
        <f t="shared" si="83"/>
        <v>0</v>
      </c>
      <c r="AL136" s="52">
        <f t="shared" ref="AL136:AL139" si="109">$AL$10</f>
        <v>1</v>
      </c>
      <c r="AM136" s="52">
        <f t="shared" ref="AM136:AM139" si="110">$AM$10</f>
        <v>1</v>
      </c>
      <c r="AN136" s="52">
        <f t="shared" ref="AN136:AN139" si="111">$AN$10</f>
        <v>1</v>
      </c>
      <c r="AO136" s="39">
        <f t="shared" si="84"/>
        <v>1</v>
      </c>
      <c r="AP136" s="32">
        <f t="shared" si="66"/>
        <v>0.74991977380010888</v>
      </c>
      <c r="AQ136" s="53">
        <f t="shared" si="67"/>
        <v>0.24991978667053022</v>
      </c>
      <c r="AR136" s="53">
        <f t="shared" si="68"/>
        <v>0.49999998712957872</v>
      </c>
      <c r="AS136" s="53">
        <f t="shared" si="69"/>
        <v>0.25008022619989106</v>
      </c>
    </row>
    <row r="137" spans="1:45" x14ac:dyDescent="0.25">
      <c r="A137">
        <f t="shared" si="72"/>
        <v>122</v>
      </c>
      <c r="B137" s="268">
        <f t="shared" si="70"/>
        <v>0.70034447014507228</v>
      </c>
      <c r="C137" s="268">
        <f t="shared" si="60"/>
        <v>0</v>
      </c>
      <c r="D137" s="52">
        <f t="shared" si="106"/>
        <v>1</v>
      </c>
      <c r="E137" s="52">
        <f t="shared" si="107"/>
        <v>1</v>
      </c>
      <c r="F137" s="52">
        <f t="shared" si="108"/>
        <v>1</v>
      </c>
      <c r="G137" s="39">
        <f t="shared" si="61"/>
        <v>1</v>
      </c>
      <c r="H137" s="32">
        <f t="shared" si="62"/>
        <v>0.50951762313721793</v>
      </c>
      <c r="I137" s="53">
        <f t="shared" si="63"/>
        <v>8.9793436572637469E-2</v>
      </c>
      <c r="J137" s="53">
        <f t="shared" si="64"/>
        <v>0.41972418656458049</v>
      </c>
      <c r="K137" s="53">
        <f t="shared" si="65"/>
        <v>0.49048237686278207</v>
      </c>
      <c r="L137" s="53"/>
      <c r="M137" s="53"/>
      <c r="N137" s="55"/>
      <c r="AI137">
        <f t="shared" si="76"/>
        <v>122</v>
      </c>
      <c r="AJ137" s="268">
        <f t="shared" si="71"/>
        <v>0.50008021976468042</v>
      </c>
      <c r="AK137" s="268">
        <f t="shared" si="83"/>
        <v>0</v>
      </c>
      <c r="AL137" s="52">
        <f t="shared" si="109"/>
        <v>1</v>
      </c>
      <c r="AM137" s="52">
        <f t="shared" si="110"/>
        <v>1</v>
      </c>
      <c r="AN137" s="52">
        <f t="shared" si="111"/>
        <v>1</v>
      </c>
      <c r="AO137" s="39">
        <f t="shared" si="84"/>
        <v>1</v>
      </c>
      <c r="AP137" s="32">
        <f t="shared" si="66"/>
        <v>0.74991977380010888</v>
      </c>
      <c r="AQ137" s="53">
        <f t="shared" si="67"/>
        <v>0.24991978667053022</v>
      </c>
      <c r="AR137" s="53">
        <f t="shared" si="68"/>
        <v>0.49999998712957872</v>
      </c>
      <c r="AS137" s="53">
        <f t="shared" si="69"/>
        <v>0.25008022619989106</v>
      </c>
    </row>
    <row r="138" spans="1:45" x14ac:dyDescent="0.25">
      <c r="A138">
        <f t="shared" si="72"/>
        <v>123</v>
      </c>
      <c r="B138" s="268">
        <f t="shared" si="70"/>
        <v>0.70034447014507228</v>
      </c>
      <c r="C138" s="268">
        <f t="shared" si="60"/>
        <v>0</v>
      </c>
      <c r="D138" s="52">
        <f t="shared" si="106"/>
        <v>1</v>
      </c>
      <c r="E138" s="52">
        <f t="shared" si="107"/>
        <v>1</v>
      </c>
      <c r="F138" s="52">
        <f t="shared" si="108"/>
        <v>1</v>
      </c>
      <c r="G138" s="39">
        <f t="shared" si="61"/>
        <v>1</v>
      </c>
      <c r="H138" s="32">
        <f t="shared" si="62"/>
        <v>0.50951762313721793</v>
      </c>
      <c r="I138" s="53">
        <f t="shared" si="63"/>
        <v>8.9793436572637469E-2</v>
      </c>
      <c r="J138" s="53">
        <f t="shared" si="64"/>
        <v>0.41972418656458049</v>
      </c>
      <c r="K138" s="53">
        <f t="shared" si="65"/>
        <v>0.49048237686278207</v>
      </c>
      <c r="L138" s="53"/>
      <c r="M138" s="53"/>
      <c r="N138" s="55"/>
      <c r="AI138">
        <f t="shared" si="76"/>
        <v>123</v>
      </c>
      <c r="AJ138" s="268">
        <f t="shared" si="71"/>
        <v>0.50008021976468042</v>
      </c>
      <c r="AK138" s="268">
        <f t="shared" si="83"/>
        <v>0</v>
      </c>
      <c r="AL138" s="52">
        <f t="shared" si="109"/>
        <v>1</v>
      </c>
      <c r="AM138" s="52">
        <f t="shared" si="110"/>
        <v>1</v>
      </c>
      <c r="AN138" s="52">
        <f t="shared" si="111"/>
        <v>1</v>
      </c>
      <c r="AO138" s="39">
        <f t="shared" si="84"/>
        <v>1</v>
      </c>
      <c r="AP138" s="32">
        <f t="shared" si="66"/>
        <v>0.74991977380010888</v>
      </c>
      <c r="AQ138" s="53">
        <f t="shared" si="67"/>
        <v>0.24991978667053022</v>
      </c>
      <c r="AR138" s="53">
        <f t="shared" si="68"/>
        <v>0.49999998712957872</v>
      </c>
      <c r="AS138" s="53">
        <f t="shared" si="69"/>
        <v>0.25008022619989106</v>
      </c>
    </row>
    <row r="139" spans="1:45" x14ac:dyDescent="0.25">
      <c r="A139">
        <f t="shared" si="72"/>
        <v>124</v>
      </c>
      <c r="B139" s="268">
        <f t="shared" si="70"/>
        <v>0.70034447014507228</v>
      </c>
      <c r="C139" s="268">
        <f t="shared" si="60"/>
        <v>0</v>
      </c>
      <c r="D139" s="52">
        <f t="shared" si="106"/>
        <v>1</v>
      </c>
      <c r="E139" s="52">
        <f t="shared" si="107"/>
        <v>1</v>
      </c>
      <c r="F139" s="52">
        <f t="shared" si="108"/>
        <v>1</v>
      </c>
      <c r="G139" s="39">
        <f t="shared" si="61"/>
        <v>1</v>
      </c>
      <c r="H139" s="32">
        <f t="shared" si="62"/>
        <v>0.50951762313721793</v>
      </c>
      <c r="I139" s="53">
        <f t="shared" si="63"/>
        <v>8.9793436572637469E-2</v>
      </c>
      <c r="J139" s="53">
        <f t="shared" si="64"/>
        <v>0.41972418656458049</v>
      </c>
      <c r="K139" s="53">
        <f t="shared" si="65"/>
        <v>0.49048237686278207</v>
      </c>
      <c r="L139" s="53"/>
      <c r="M139" s="53"/>
      <c r="N139" s="55"/>
      <c r="AI139">
        <f t="shared" si="76"/>
        <v>124</v>
      </c>
      <c r="AJ139" s="268">
        <f t="shared" si="71"/>
        <v>0.50008021976468042</v>
      </c>
      <c r="AK139" s="268">
        <f t="shared" si="83"/>
        <v>0</v>
      </c>
      <c r="AL139" s="52">
        <f t="shared" si="109"/>
        <v>1</v>
      </c>
      <c r="AM139" s="52">
        <f t="shared" si="110"/>
        <v>1</v>
      </c>
      <c r="AN139" s="52">
        <f t="shared" si="111"/>
        <v>1</v>
      </c>
      <c r="AO139" s="39">
        <f t="shared" si="84"/>
        <v>1</v>
      </c>
      <c r="AP139" s="32">
        <f t="shared" si="66"/>
        <v>0.74991977380010888</v>
      </c>
      <c r="AQ139" s="53">
        <f t="shared" si="67"/>
        <v>0.24991978667053022</v>
      </c>
      <c r="AR139" s="53">
        <f t="shared" si="68"/>
        <v>0.49999998712957872</v>
      </c>
      <c r="AS139" s="53">
        <f t="shared" si="69"/>
        <v>0.25008022619989106</v>
      </c>
    </row>
    <row r="140" spans="1:45" x14ac:dyDescent="0.25">
      <c r="A140">
        <f t="shared" si="72"/>
        <v>125</v>
      </c>
      <c r="B140" s="268">
        <f t="shared" si="70"/>
        <v>0.70034447014507228</v>
      </c>
      <c r="C140" s="268">
        <f t="shared" si="60"/>
        <v>-3.2730548565444918E-2</v>
      </c>
      <c r="D140" s="239">
        <f>$D$11</f>
        <v>1</v>
      </c>
      <c r="E140" s="239">
        <f>$E$11</f>
        <v>0.872</v>
      </c>
      <c r="F140" s="239">
        <f>$F$11</f>
        <v>0.74399999999999999</v>
      </c>
      <c r="G140" s="39">
        <f t="shared" si="61"/>
        <v>0.82071181564286144</v>
      </c>
      <c r="H140" s="32">
        <f t="shared" si="62"/>
        <v>0.50951762313721793</v>
      </c>
      <c r="I140" s="53">
        <f t="shared" si="63"/>
        <v>8.9793436572637469E-2</v>
      </c>
      <c r="J140" s="53">
        <f t="shared" si="64"/>
        <v>0.41972418656458049</v>
      </c>
      <c r="K140" s="53">
        <f t="shared" si="65"/>
        <v>0.49048237686278207</v>
      </c>
      <c r="L140" s="53"/>
      <c r="M140" s="53"/>
      <c r="N140" s="55"/>
      <c r="AI140">
        <f t="shared" si="76"/>
        <v>125</v>
      </c>
      <c r="AJ140" s="268">
        <f t="shared" si="71"/>
        <v>0.50008021976468042</v>
      </c>
      <c r="AK140" s="268">
        <f t="shared" si="83"/>
        <v>-2.5252565526844685E-3</v>
      </c>
      <c r="AL140" s="239">
        <f>$AL$11</f>
        <v>1</v>
      </c>
      <c r="AM140" s="239">
        <f>$AM$11</f>
        <v>0.99</v>
      </c>
      <c r="AN140" s="239">
        <f>$AN$11</f>
        <v>0.98</v>
      </c>
      <c r="AO140" s="39">
        <f t="shared" si="84"/>
        <v>0.98999839560470637</v>
      </c>
      <c r="AP140" s="32">
        <f t="shared" si="66"/>
        <v>0.74991977380010888</v>
      </c>
      <c r="AQ140" s="53">
        <f t="shared" si="67"/>
        <v>0.24991978667053022</v>
      </c>
      <c r="AR140" s="53">
        <f t="shared" si="68"/>
        <v>0.49999998712957872</v>
      </c>
      <c r="AS140" s="53">
        <f t="shared" si="69"/>
        <v>0.25008022619989106</v>
      </c>
    </row>
    <row r="141" spans="1:45" x14ac:dyDescent="0.25">
      <c r="A141">
        <f t="shared" si="72"/>
        <v>126</v>
      </c>
      <c r="B141" s="268">
        <f t="shared" si="70"/>
        <v>0.6676139215796274</v>
      </c>
      <c r="C141" s="268">
        <f t="shared" si="60"/>
        <v>-3.460887590513937E-2</v>
      </c>
      <c r="D141" s="239">
        <f t="shared" ref="D141:D149" si="112">$D$11</f>
        <v>1</v>
      </c>
      <c r="E141" s="239">
        <f t="shared" ref="E141:E149" si="113">$E$11</f>
        <v>0.872</v>
      </c>
      <c r="F141" s="239">
        <f t="shared" ref="F141:F149" si="114">$F$11</f>
        <v>0.74399999999999999</v>
      </c>
      <c r="G141" s="39">
        <f t="shared" si="61"/>
        <v>0.82071181564286144</v>
      </c>
      <c r="H141" s="32">
        <f t="shared" si="62"/>
        <v>0.55429165171307115</v>
      </c>
      <c r="I141" s="53">
        <f t="shared" si="63"/>
        <v>0.11048050512767409</v>
      </c>
      <c r="J141" s="53">
        <f t="shared" si="64"/>
        <v>0.44381114658539705</v>
      </c>
      <c r="K141" s="53">
        <f t="shared" si="65"/>
        <v>0.4457083482869289</v>
      </c>
      <c r="L141" s="53"/>
      <c r="M141" s="53"/>
      <c r="N141" s="55"/>
      <c r="AI141">
        <f t="shared" si="76"/>
        <v>126</v>
      </c>
      <c r="AJ141" s="268">
        <f t="shared" si="71"/>
        <v>0.49755496321199594</v>
      </c>
      <c r="AK141" s="268">
        <f t="shared" si="83"/>
        <v>-2.5251962316808125E-3</v>
      </c>
      <c r="AL141" s="239">
        <f t="shared" ref="AL141:AL164" si="115">$AL$11</f>
        <v>1</v>
      </c>
      <c r="AM141" s="239">
        <f t="shared" ref="AM141:AM164" si="116">$AM$11</f>
        <v>0.99</v>
      </c>
      <c r="AN141" s="239">
        <f t="shared" ref="AN141:AN164" si="117">$AN$11</f>
        <v>0.98</v>
      </c>
      <c r="AO141" s="39">
        <f t="shared" si="84"/>
        <v>0.98999839560470637</v>
      </c>
      <c r="AP141" s="32">
        <f t="shared" si="66"/>
        <v>0.75243905858310922</v>
      </c>
      <c r="AQ141" s="53">
        <f t="shared" si="67"/>
        <v>0.25245101499289868</v>
      </c>
      <c r="AR141" s="53">
        <f t="shared" si="68"/>
        <v>0.49998804359021054</v>
      </c>
      <c r="AS141" s="53">
        <f t="shared" si="69"/>
        <v>0.24756094141689064</v>
      </c>
    </row>
    <row r="142" spans="1:45" x14ac:dyDescent="0.25">
      <c r="A142">
        <f t="shared" si="72"/>
        <v>127</v>
      </c>
      <c r="B142" s="268">
        <f t="shared" si="70"/>
        <v>0.63300504567448801</v>
      </c>
      <c r="C142" s="268">
        <f t="shared" si="60"/>
        <v>-3.5865353840317117E-2</v>
      </c>
      <c r="D142" s="239">
        <f t="shared" si="112"/>
        <v>1</v>
      </c>
      <c r="E142" s="239">
        <f t="shared" si="113"/>
        <v>0.872</v>
      </c>
      <c r="F142" s="239">
        <f t="shared" si="114"/>
        <v>0.74399999999999999</v>
      </c>
      <c r="G142" s="39">
        <f t="shared" si="61"/>
        <v>0.8290908360756154</v>
      </c>
      <c r="H142" s="32">
        <f t="shared" si="62"/>
        <v>0.59930461215063935</v>
      </c>
      <c r="I142" s="53">
        <f t="shared" si="63"/>
        <v>0.13468529650038463</v>
      </c>
      <c r="J142" s="53">
        <f t="shared" si="64"/>
        <v>0.46461931565025472</v>
      </c>
      <c r="K142" s="53">
        <f t="shared" si="65"/>
        <v>0.40069538784936065</v>
      </c>
      <c r="L142" s="53"/>
      <c r="M142" s="53"/>
      <c r="N142" s="55"/>
      <c r="AI142">
        <f t="shared" si="76"/>
        <v>127</v>
      </c>
      <c r="AJ142" s="268">
        <f t="shared" si="71"/>
        <v>0.49502976698031514</v>
      </c>
      <c r="AK142" s="268">
        <f t="shared" si="83"/>
        <v>-2.5248782822541371E-3</v>
      </c>
      <c r="AL142" s="239">
        <f t="shared" si="115"/>
        <v>1</v>
      </c>
      <c r="AM142" s="239">
        <f t="shared" si="116"/>
        <v>0.99</v>
      </c>
      <c r="AN142" s="239">
        <f t="shared" si="117"/>
        <v>0.98</v>
      </c>
      <c r="AO142" s="39">
        <f t="shared" si="84"/>
        <v>0.99004890073576002</v>
      </c>
      <c r="AP142" s="32">
        <f t="shared" si="66"/>
        <v>0.75494552980341478</v>
      </c>
      <c r="AQ142" s="53">
        <f t="shared" si="67"/>
        <v>0.25499493623595476</v>
      </c>
      <c r="AR142" s="53">
        <f t="shared" si="68"/>
        <v>0.49995059356746002</v>
      </c>
      <c r="AS142" s="53">
        <f t="shared" si="69"/>
        <v>0.24505447019658511</v>
      </c>
    </row>
    <row r="143" spans="1:45" x14ac:dyDescent="0.25">
      <c r="A143">
        <f t="shared" si="72"/>
        <v>128</v>
      </c>
      <c r="B143" s="268">
        <f t="shared" si="70"/>
        <v>0.59713969183417093</v>
      </c>
      <c r="C143" s="268">
        <f t="shared" ref="C143:C206" si="118">((1-B143)*B143) * ( (B143*(F143 - E143) + (1-B143)*(E143 - D143) )) / G143</f>
        <v>-3.6747002382523056E-2</v>
      </c>
      <c r="D143" s="239">
        <f t="shared" si="112"/>
        <v>1</v>
      </c>
      <c r="E143" s="239">
        <f t="shared" si="113"/>
        <v>0.872</v>
      </c>
      <c r="F143" s="239">
        <f t="shared" si="114"/>
        <v>0.74399999999999999</v>
      </c>
      <c r="G143" s="39">
        <f t="shared" ref="G143:G206" si="119">(((1-B142)^2)*D143) + (2*(1-B142)*(B142)*E143) + ((B142^2)*F143)</f>
        <v>0.83795070830733109</v>
      </c>
      <c r="H143" s="32">
        <f t="shared" ref="H143:H206" si="120">(1-B143)^2 + 2*B143*(1-B143)</f>
        <v>0.64342418843619131</v>
      </c>
      <c r="I143" s="53">
        <f t="shared" ref="I143:I206" si="121">(1-B143)^2</f>
        <v>0.16229642789546678</v>
      </c>
      <c r="J143" s="53">
        <f t="shared" ref="J143:J206" si="122">2*B143*(1-B143)</f>
        <v>0.48112776054072459</v>
      </c>
      <c r="K143" s="53">
        <f t="shared" ref="K143:K206" si="123">B143^2</f>
        <v>0.35657581156380863</v>
      </c>
      <c r="L143" s="53"/>
      <c r="M143" s="53"/>
      <c r="N143" s="55"/>
      <c r="AI143">
        <f t="shared" si="76"/>
        <v>128</v>
      </c>
      <c r="AJ143" s="268">
        <f t="shared" si="71"/>
        <v>0.49250488869806103</v>
      </c>
      <c r="AK143" s="268">
        <f t="shared" si="83"/>
        <v>-2.5244316088878279E-3</v>
      </c>
      <c r="AL143" s="239">
        <f t="shared" si="115"/>
        <v>1</v>
      </c>
      <c r="AM143" s="239">
        <f t="shared" si="116"/>
        <v>0.99</v>
      </c>
      <c r="AN143" s="239">
        <f t="shared" si="117"/>
        <v>0.98</v>
      </c>
      <c r="AO143" s="39">
        <f t="shared" si="84"/>
        <v>0.99009940466039359</v>
      </c>
      <c r="AP143" s="32">
        <f t="shared" ref="AP143:AP206" si="124">(1-AJ143)^2 + 2*AJ143*(1-AJ143)</f>
        <v>0.75743893460851064</v>
      </c>
      <c r="AQ143" s="53">
        <f t="shared" ref="AQ143:AQ206" si="125">(1-AJ143)^2</f>
        <v>0.25755128799536747</v>
      </c>
      <c r="AR143" s="53">
        <f t="shared" ref="AR143:AR206" si="126">2*AJ143*(1-AJ143)</f>
        <v>0.49988764661314317</v>
      </c>
      <c r="AS143" s="53">
        <f t="shared" ref="AS143:AS206" si="127">AJ143^2</f>
        <v>0.24256106539148947</v>
      </c>
    </row>
    <row r="144" spans="1:45" x14ac:dyDescent="0.25">
      <c r="A144">
        <f t="shared" si="72"/>
        <v>129</v>
      </c>
      <c r="B144" s="268">
        <f t="shared" ref="B144:B207" si="128">B143 + C143</f>
        <v>0.56039268945164789</v>
      </c>
      <c r="C144" s="268">
        <f t="shared" si="118"/>
        <v>-3.7223407520274684E-2</v>
      </c>
      <c r="D144" s="239">
        <f t="shared" si="112"/>
        <v>1</v>
      </c>
      <c r="E144" s="239">
        <f t="shared" si="113"/>
        <v>0.872</v>
      </c>
      <c r="F144" s="239">
        <f t="shared" si="114"/>
        <v>0.74399999999999999</v>
      </c>
      <c r="G144" s="39">
        <f t="shared" si="119"/>
        <v>0.8471322388904523</v>
      </c>
      <c r="H144" s="32">
        <f t="shared" si="120"/>
        <v>0.68596003360914892</v>
      </c>
      <c r="I144" s="53">
        <f t="shared" si="121"/>
        <v>0.19325458748755531</v>
      </c>
      <c r="J144" s="53">
        <f t="shared" si="122"/>
        <v>0.49270544612159362</v>
      </c>
      <c r="K144" s="53">
        <f t="shared" si="123"/>
        <v>0.31403996639085108</v>
      </c>
      <c r="L144" s="53"/>
      <c r="M144" s="53"/>
      <c r="N144" s="55"/>
      <c r="AI144">
        <f t="shared" si="76"/>
        <v>129</v>
      </c>
      <c r="AJ144" s="268">
        <f t="shared" ref="AJ144:AJ207" si="129">AJ143 + AK143</f>
        <v>0.4899804570891732</v>
      </c>
      <c r="AK144" s="268">
        <f t="shared" si="83"/>
        <v>-2.5238563191092387E-3</v>
      </c>
      <c r="AL144" s="239">
        <f t="shared" si="115"/>
        <v>1</v>
      </c>
      <c r="AM144" s="239">
        <f t="shared" si="116"/>
        <v>0.99</v>
      </c>
      <c r="AN144" s="239">
        <f t="shared" si="117"/>
        <v>0.98</v>
      </c>
      <c r="AO144" s="39">
        <f t="shared" si="84"/>
        <v>0.99014990222603882</v>
      </c>
      <c r="AP144" s="32">
        <f t="shared" si="124"/>
        <v>0.75991915167068469</v>
      </c>
      <c r="AQ144" s="53">
        <f t="shared" si="125"/>
        <v>0.26011993415096862</v>
      </c>
      <c r="AR144" s="53">
        <f t="shared" si="126"/>
        <v>0.49979921751971612</v>
      </c>
      <c r="AS144" s="53">
        <f t="shared" si="127"/>
        <v>0.24008084832931512</v>
      </c>
    </row>
    <row r="145" spans="1:45" x14ac:dyDescent="0.25">
      <c r="A145">
        <f t="shared" ref="A145:A208" si="130">A144+1</f>
        <v>130</v>
      </c>
      <c r="B145" s="268">
        <f t="shared" si="128"/>
        <v>0.52316928193137324</v>
      </c>
      <c r="C145" s="268">
        <f t="shared" si="118"/>
        <v>-3.7279411705381439E-2</v>
      </c>
      <c r="D145" s="239">
        <f t="shared" si="112"/>
        <v>1</v>
      </c>
      <c r="E145" s="239">
        <f t="shared" si="113"/>
        <v>0.872</v>
      </c>
      <c r="F145" s="239">
        <f t="shared" si="114"/>
        <v>0.74399999999999999</v>
      </c>
      <c r="G145" s="39">
        <f t="shared" si="119"/>
        <v>0.85653947150037801</v>
      </c>
      <c r="H145" s="32">
        <f t="shared" si="120"/>
        <v>0.7262939024434113</v>
      </c>
      <c r="I145" s="53">
        <f t="shared" si="121"/>
        <v>0.22736753369384222</v>
      </c>
      <c r="J145" s="53">
        <f t="shared" si="122"/>
        <v>0.49892636874956908</v>
      </c>
      <c r="K145" s="53">
        <f t="shared" si="123"/>
        <v>0.2737060975565887</v>
      </c>
      <c r="L145" s="53"/>
      <c r="M145" s="53"/>
      <c r="N145" s="55"/>
      <c r="AI145">
        <f t="shared" ref="AI145:AI208" si="131">AI144+1</f>
        <v>130</v>
      </c>
      <c r="AJ145" s="268">
        <f t="shared" si="129"/>
        <v>0.48745660077006397</v>
      </c>
      <c r="AK145" s="268">
        <f t="shared" si="83"/>
        <v>-2.5231525400552261E-3</v>
      </c>
      <c r="AL145" s="239">
        <f t="shared" si="115"/>
        <v>1</v>
      </c>
      <c r="AM145" s="239">
        <f t="shared" si="116"/>
        <v>0.99</v>
      </c>
      <c r="AN145" s="239">
        <f t="shared" si="117"/>
        <v>0.98</v>
      </c>
      <c r="AO145" s="39">
        <f t="shared" si="84"/>
        <v>0.99020039085821643</v>
      </c>
      <c r="AP145" s="32">
        <f t="shared" si="124"/>
        <v>0.76238606236569439</v>
      </c>
      <c r="AQ145" s="53">
        <f t="shared" si="125"/>
        <v>0.26270073609417754</v>
      </c>
      <c r="AR145" s="53">
        <f t="shared" si="126"/>
        <v>0.49968532627151685</v>
      </c>
      <c r="AS145" s="53">
        <f t="shared" si="127"/>
        <v>0.23761393763430552</v>
      </c>
    </row>
    <row r="146" spans="1:45" x14ac:dyDescent="0.25">
      <c r="A146">
        <f t="shared" si="130"/>
        <v>131</v>
      </c>
      <c r="B146" s="268">
        <f t="shared" si="128"/>
        <v>0.48588987022599178</v>
      </c>
      <c r="C146" s="268">
        <f t="shared" si="118"/>
        <v>-3.6919146342504358E-2</v>
      </c>
      <c r="D146" s="239">
        <f t="shared" si="112"/>
        <v>1</v>
      </c>
      <c r="E146" s="239">
        <f t="shared" si="113"/>
        <v>0.872</v>
      </c>
      <c r="F146" s="239">
        <f t="shared" si="114"/>
        <v>0.74399999999999999</v>
      </c>
      <c r="G146" s="39">
        <f t="shared" si="119"/>
        <v>0.86606866382556835</v>
      </c>
      <c r="H146" s="32">
        <f t="shared" si="120"/>
        <v>0.76391103401176896</v>
      </c>
      <c r="I146" s="53">
        <f t="shared" si="121"/>
        <v>0.26430922553624764</v>
      </c>
      <c r="J146" s="53">
        <f t="shared" si="122"/>
        <v>0.49960180847552133</v>
      </c>
      <c r="K146" s="53">
        <f t="shared" si="123"/>
        <v>0.23608896598823115</v>
      </c>
      <c r="L146" s="53"/>
      <c r="M146" s="53"/>
      <c r="N146" s="55"/>
      <c r="AI146">
        <f t="shared" si="131"/>
        <v>131</v>
      </c>
      <c r="AJ146" s="268">
        <f t="shared" si="129"/>
        <v>0.48493344823000872</v>
      </c>
      <c r="AK146" s="268">
        <f t="shared" si="83"/>
        <v>-2.5223204249859551E-3</v>
      </c>
      <c r="AL146" s="239">
        <f t="shared" si="115"/>
        <v>1</v>
      </c>
      <c r="AM146" s="239">
        <f t="shared" si="116"/>
        <v>0.99</v>
      </c>
      <c r="AN146" s="239">
        <f t="shared" si="117"/>
        <v>0.98</v>
      </c>
      <c r="AO146" s="39">
        <f t="shared" si="84"/>
        <v>0.99025086798459871</v>
      </c>
      <c r="AP146" s="32">
        <f t="shared" si="124"/>
        <v>0.76483955078775345</v>
      </c>
      <c r="AQ146" s="53">
        <f t="shared" si="125"/>
        <v>0.2652935527522291</v>
      </c>
      <c r="AR146" s="53">
        <f t="shared" si="126"/>
        <v>0.49954599803552435</v>
      </c>
      <c r="AS146" s="53">
        <f t="shared" si="127"/>
        <v>0.23516044921224655</v>
      </c>
    </row>
    <row r="147" spans="1:45" x14ac:dyDescent="0.25">
      <c r="A147">
        <f t="shared" si="130"/>
        <v>132</v>
      </c>
      <c r="B147" s="268">
        <f t="shared" si="128"/>
        <v>0.44897072388348741</v>
      </c>
      <c r="C147" s="268">
        <f t="shared" si="118"/>
        <v>-3.6165199510054327E-2</v>
      </c>
      <c r="D147" s="239">
        <f t="shared" si="112"/>
        <v>1</v>
      </c>
      <c r="E147" s="239">
        <f t="shared" si="113"/>
        <v>0.872</v>
      </c>
      <c r="F147" s="239">
        <f t="shared" si="114"/>
        <v>0.74399999999999999</v>
      </c>
      <c r="G147" s="39">
        <f t="shared" si="119"/>
        <v>0.87561219322214623</v>
      </c>
      <c r="H147" s="32">
        <f t="shared" si="120"/>
        <v>0.79842528909553723</v>
      </c>
      <c r="I147" s="53">
        <f t="shared" si="121"/>
        <v>0.30363326313748779</v>
      </c>
      <c r="J147" s="53">
        <f t="shared" si="122"/>
        <v>0.49479202595804939</v>
      </c>
      <c r="K147" s="53">
        <f t="shared" si="123"/>
        <v>0.20157471090446269</v>
      </c>
      <c r="L147" s="53"/>
      <c r="M147" s="53"/>
      <c r="N147" s="55"/>
      <c r="AI147">
        <f t="shared" si="131"/>
        <v>132</v>
      </c>
      <c r="AJ147" s="268">
        <f t="shared" si="129"/>
        <v>0.48241112780502277</v>
      </c>
      <c r="AK147" s="268">
        <f t="shared" si="83"/>
        <v>-2.5213601532156622E-3</v>
      </c>
      <c r="AL147" s="239">
        <f t="shared" si="115"/>
        <v>1</v>
      </c>
      <c r="AM147" s="239">
        <f t="shared" si="116"/>
        <v>0.99</v>
      </c>
      <c r="AN147" s="239">
        <f t="shared" si="117"/>
        <v>0.98</v>
      </c>
      <c r="AO147" s="39">
        <f t="shared" si="84"/>
        <v>0.99030133103539986</v>
      </c>
      <c r="AP147" s="32">
        <f t="shared" si="124"/>
        <v>0.76727950376988607</v>
      </c>
      <c r="AQ147" s="53">
        <f t="shared" si="125"/>
        <v>0.26789824062006856</v>
      </c>
      <c r="AR147" s="53">
        <f t="shared" si="126"/>
        <v>0.49938126314981757</v>
      </c>
      <c r="AS147" s="53">
        <f t="shared" si="127"/>
        <v>0.23272049623011401</v>
      </c>
    </row>
    <row r="148" spans="1:45" x14ac:dyDescent="0.25">
      <c r="A148">
        <f t="shared" si="130"/>
        <v>133</v>
      </c>
      <c r="B148" s="268">
        <f t="shared" si="128"/>
        <v>0.4128055243734331</v>
      </c>
      <c r="C148" s="268">
        <f t="shared" si="118"/>
        <v>-3.5056051892412864E-2</v>
      </c>
      <c r="D148" s="239">
        <f t="shared" si="112"/>
        <v>1</v>
      </c>
      <c r="E148" s="239">
        <f t="shared" si="113"/>
        <v>0.872</v>
      </c>
      <c r="F148" s="239">
        <f t="shared" si="114"/>
        <v>0.74399999999999999</v>
      </c>
      <c r="G148" s="39">
        <f t="shared" si="119"/>
        <v>0.88506349468582712</v>
      </c>
      <c r="H148" s="32">
        <f t="shared" si="120"/>
        <v>0.82959159904677493</v>
      </c>
      <c r="I148" s="53">
        <f t="shared" si="121"/>
        <v>0.34479735220635888</v>
      </c>
      <c r="J148" s="53">
        <f t="shared" si="122"/>
        <v>0.48479424684041605</v>
      </c>
      <c r="K148" s="53">
        <f t="shared" si="123"/>
        <v>0.17040840095322507</v>
      </c>
      <c r="L148" s="53"/>
      <c r="M148" s="53"/>
      <c r="N148" s="55"/>
      <c r="AI148">
        <f t="shared" si="131"/>
        <v>133</v>
      </c>
      <c r="AJ148" s="268">
        <f t="shared" si="129"/>
        <v>0.47988976765180713</v>
      </c>
      <c r="AK148" s="268">
        <f t="shared" si="83"/>
        <v>-2.520271930031859E-3</v>
      </c>
      <c r="AL148" s="239">
        <f t="shared" si="115"/>
        <v>1</v>
      </c>
      <c r="AM148" s="239">
        <f t="shared" si="116"/>
        <v>0.99</v>
      </c>
      <c r="AN148" s="239">
        <f t="shared" si="117"/>
        <v>0.98</v>
      </c>
      <c r="AO148" s="39">
        <f t="shared" si="84"/>
        <v>0.99035177744389968</v>
      </c>
      <c r="AP148" s="32">
        <f t="shared" si="124"/>
        <v>0.76970581090309453</v>
      </c>
      <c r="AQ148" s="53">
        <f t="shared" si="125"/>
        <v>0.27051465379329115</v>
      </c>
      <c r="AR148" s="53">
        <f t="shared" si="126"/>
        <v>0.49919115710980339</v>
      </c>
      <c r="AS148" s="53">
        <f t="shared" si="127"/>
        <v>0.23029418909690544</v>
      </c>
    </row>
    <row r="149" spans="1:45" x14ac:dyDescent="0.25">
      <c r="A149">
        <f t="shared" si="130"/>
        <v>134</v>
      </c>
      <c r="B149" s="268">
        <f t="shared" si="128"/>
        <v>0.37774947248102025</v>
      </c>
      <c r="C149" s="268">
        <f t="shared" si="118"/>
        <v>-3.3642270567241936E-2</v>
      </c>
      <c r="D149" s="239">
        <f t="shared" si="112"/>
        <v>1</v>
      </c>
      <c r="E149" s="239">
        <f t="shared" si="113"/>
        <v>0.872</v>
      </c>
      <c r="F149" s="239">
        <f t="shared" si="114"/>
        <v>0.74399999999999999</v>
      </c>
      <c r="G149" s="39">
        <f t="shared" si="119"/>
        <v>0.89432178576040122</v>
      </c>
      <c r="H149" s="32">
        <f t="shared" si="120"/>
        <v>0.85730533604031112</v>
      </c>
      <c r="I149" s="53">
        <f t="shared" si="121"/>
        <v>0.38719571899764865</v>
      </c>
      <c r="J149" s="53">
        <f t="shared" si="122"/>
        <v>0.47010961704266241</v>
      </c>
      <c r="K149" s="53">
        <f t="shared" si="123"/>
        <v>0.14269466395968908</v>
      </c>
      <c r="L149" s="53"/>
      <c r="M149" s="53"/>
      <c r="N149" s="55"/>
      <c r="AI149">
        <f t="shared" si="131"/>
        <v>134</v>
      </c>
      <c r="AJ149" s="268">
        <f t="shared" si="129"/>
        <v>0.47736949572177528</v>
      </c>
      <c r="AK149" s="268">
        <f t="shared" si="83"/>
        <v>-2.5190559866033941E-3</v>
      </c>
      <c r="AL149" s="239">
        <f t="shared" si="115"/>
        <v>1</v>
      </c>
      <c r="AM149" s="239">
        <f t="shared" si="116"/>
        <v>0.99</v>
      </c>
      <c r="AN149" s="239">
        <f t="shared" si="117"/>
        <v>0.98</v>
      </c>
      <c r="AO149" s="39">
        <f t="shared" si="84"/>
        <v>0.99040220464696382</v>
      </c>
      <c r="AP149" s="32">
        <f t="shared" si="124"/>
        <v>0.77211836455433791</v>
      </c>
      <c r="AQ149" s="53">
        <f t="shared" si="125"/>
        <v>0.27314264400211141</v>
      </c>
      <c r="AR149" s="53">
        <f t="shared" si="126"/>
        <v>0.49897572055222644</v>
      </c>
      <c r="AS149" s="53">
        <f t="shared" si="127"/>
        <v>0.22788163544566203</v>
      </c>
    </row>
    <row r="150" spans="1:45" x14ac:dyDescent="0.25">
      <c r="A150">
        <f t="shared" si="130"/>
        <v>135</v>
      </c>
      <c r="B150" s="268">
        <f t="shared" si="128"/>
        <v>0.3441072019137783</v>
      </c>
      <c r="C150" s="268">
        <f t="shared" si="118"/>
        <v>0</v>
      </c>
      <c r="D150" s="52">
        <f>$D$10</f>
        <v>1</v>
      </c>
      <c r="E150" s="52">
        <f>$E$10</f>
        <v>1</v>
      </c>
      <c r="F150" s="52">
        <f>$F$10</f>
        <v>1</v>
      </c>
      <c r="G150" s="39">
        <f t="shared" si="119"/>
        <v>1.0000000000000002</v>
      </c>
      <c r="H150" s="32">
        <f t="shared" si="120"/>
        <v>0.88159023359107025</v>
      </c>
      <c r="I150" s="53">
        <f t="shared" si="121"/>
        <v>0.4301953625813732</v>
      </c>
      <c r="J150" s="53">
        <f t="shared" si="122"/>
        <v>0.45139487100969705</v>
      </c>
      <c r="K150" s="53">
        <f t="shared" si="123"/>
        <v>0.11840976640892979</v>
      </c>
      <c r="L150" s="53"/>
      <c r="M150" s="53"/>
      <c r="N150" s="55"/>
      <c r="AI150">
        <f t="shared" si="131"/>
        <v>135</v>
      </c>
      <c r="AJ150" s="268">
        <f t="shared" si="129"/>
        <v>0.47485043973517188</v>
      </c>
      <c r="AK150" s="268">
        <f t="shared" si="83"/>
        <v>-2.5177125798774296E-3</v>
      </c>
      <c r="AL150" s="239">
        <f t="shared" si="115"/>
        <v>1</v>
      </c>
      <c r="AM150" s="239">
        <f t="shared" si="116"/>
        <v>0.99</v>
      </c>
      <c r="AN150" s="239">
        <f t="shared" si="117"/>
        <v>0.98</v>
      </c>
      <c r="AO150" s="39">
        <f t="shared" si="84"/>
        <v>0.9904526100855644</v>
      </c>
      <c r="AP150" s="32">
        <f t="shared" si="124"/>
        <v>0.77451705988331399</v>
      </c>
      <c r="AQ150" s="53">
        <f t="shared" si="125"/>
        <v>0.27578206064634242</v>
      </c>
      <c r="AR150" s="53">
        <f t="shared" si="126"/>
        <v>0.49873499923697162</v>
      </c>
      <c r="AS150" s="53">
        <f t="shared" si="127"/>
        <v>0.2254829401166861</v>
      </c>
    </row>
    <row r="151" spans="1:45" x14ac:dyDescent="0.25">
      <c r="A151">
        <f t="shared" si="130"/>
        <v>136</v>
      </c>
      <c r="B151" s="268">
        <f t="shared" si="128"/>
        <v>0.3441072019137783</v>
      </c>
      <c r="C151" s="268">
        <f t="shared" si="118"/>
        <v>0</v>
      </c>
      <c r="D151" s="52">
        <f t="shared" ref="D151:D154" si="132">$D$10</f>
        <v>1</v>
      </c>
      <c r="E151" s="52">
        <f t="shared" ref="E151:E154" si="133">$E$10</f>
        <v>1</v>
      </c>
      <c r="F151" s="52">
        <f t="shared" ref="F151:F154" si="134">$F$10</f>
        <v>1</v>
      </c>
      <c r="G151" s="39">
        <f t="shared" si="119"/>
        <v>1</v>
      </c>
      <c r="H151" s="32">
        <f t="shared" si="120"/>
        <v>0.88159023359107025</v>
      </c>
      <c r="I151" s="53">
        <f t="shared" si="121"/>
        <v>0.4301953625813732</v>
      </c>
      <c r="J151" s="53">
        <f t="shared" si="122"/>
        <v>0.45139487100969705</v>
      </c>
      <c r="K151" s="53">
        <f t="shared" si="123"/>
        <v>0.11840976640892979</v>
      </c>
      <c r="L151" s="53"/>
      <c r="M151" s="53"/>
      <c r="N151" s="55"/>
      <c r="AI151">
        <f t="shared" si="131"/>
        <v>136</v>
      </c>
      <c r="AJ151" s="268">
        <f t="shared" si="129"/>
        <v>0.47233272715529445</v>
      </c>
      <c r="AK151" s="268">
        <f t="shared" si="83"/>
        <v>-2.5162419924654143E-3</v>
      </c>
      <c r="AL151" s="239">
        <f t="shared" si="115"/>
        <v>1</v>
      </c>
      <c r="AM151" s="239">
        <f t="shared" si="116"/>
        <v>0.99</v>
      </c>
      <c r="AN151" s="239">
        <f t="shared" si="117"/>
        <v>0.98</v>
      </c>
      <c r="AO151" s="39">
        <f t="shared" si="84"/>
        <v>0.99050299120529672</v>
      </c>
      <c r="AP151" s="32">
        <f t="shared" si="124"/>
        <v>0.77690179485804234</v>
      </c>
      <c r="AQ151" s="53">
        <f t="shared" si="125"/>
        <v>0.27843275083136898</v>
      </c>
      <c r="AR151" s="53">
        <f t="shared" si="126"/>
        <v>0.4984690440266733</v>
      </c>
      <c r="AS151" s="53">
        <f t="shared" si="127"/>
        <v>0.22309820514195783</v>
      </c>
    </row>
    <row r="152" spans="1:45" x14ac:dyDescent="0.25">
      <c r="A152">
        <f t="shared" si="130"/>
        <v>137</v>
      </c>
      <c r="B152" s="268">
        <f t="shared" si="128"/>
        <v>0.3441072019137783</v>
      </c>
      <c r="C152" s="268">
        <f t="shared" si="118"/>
        <v>0</v>
      </c>
      <c r="D152" s="52">
        <f t="shared" si="132"/>
        <v>1</v>
      </c>
      <c r="E152" s="52">
        <f t="shared" si="133"/>
        <v>1</v>
      </c>
      <c r="F152" s="52">
        <f t="shared" si="134"/>
        <v>1</v>
      </c>
      <c r="G152" s="39">
        <f t="shared" si="119"/>
        <v>1</v>
      </c>
      <c r="H152" s="32">
        <f t="shared" si="120"/>
        <v>0.88159023359107025</v>
      </c>
      <c r="I152" s="53">
        <f t="shared" si="121"/>
        <v>0.4301953625813732</v>
      </c>
      <c r="J152" s="53">
        <f t="shared" si="122"/>
        <v>0.45139487100969705</v>
      </c>
      <c r="K152" s="53">
        <f t="shared" si="123"/>
        <v>0.11840976640892979</v>
      </c>
      <c r="L152" s="53"/>
      <c r="M152" s="53"/>
      <c r="N152" s="55"/>
      <c r="AI152">
        <f t="shared" si="131"/>
        <v>137</v>
      </c>
      <c r="AJ152" s="268">
        <f t="shared" si="129"/>
        <v>0.46981648516282903</v>
      </c>
      <c r="AK152" s="268">
        <f t="shared" si="83"/>
        <v>-2.514644532518154E-3</v>
      </c>
      <c r="AL152" s="239">
        <f t="shared" si="115"/>
        <v>1</v>
      </c>
      <c r="AM152" s="239">
        <f t="shared" si="116"/>
        <v>0.99</v>
      </c>
      <c r="AN152" s="239">
        <f t="shared" si="117"/>
        <v>0.98</v>
      </c>
      <c r="AO152" s="39">
        <f t="shared" si="84"/>
        <v>0.99055334545689422</v>
      </c>
      <c r="AP152" s="32">
        <f t="shared" si="124"/>
        <v>0.77927247026924529</v>
      </c>
      <c r="AQ152" s="53">
        <f t="shared" si="125"/>
        <v>0.2810945594050967</v>
      </c>
      <c r="AR152" s="53">
        <f t="shared" si="126"/>
        <v>0.49817791086414859</v>
      </c>
      <c r="AS152" s="53">
        <f t="shared" si="127"/>
        <v>0.22072752973075474</v>
      </c>
    </row>
    <row r="153" spans="1:45" x14ac:dyDescent="0.25">
      <c r="A153">
        <f t="shared" si="130"/>
        <v>138</v>
      </c>
      <c r="B153" s="268">
        <f t="shared" si="128"/>
        <v>0.3441072019137783</v>
      </c>
      <c r="C153" s="268">
        <f t="shared" si="118"/>
        <v>0</v>
      </c>
      <c r="D153" s="52">
        <f t="shared" si="132"/>
        <v>1</v>
      </c>
      <c r="E153" s="52">
        <f t="shared" si="133"/>
        <v>1</v>
      </c>
      <c r="F153" s="52">
        <f t="shared" si="134"/>
        <v>1</v>
      </c>
      <c r="G153" s="39">
        <f t="shared" si="119"/>
        <v>1</v>
      </c>
      <c r="H153" s="32">
        <f t="shared" si="120"/>
        <v>0.88159023359107025</v>
      </c>
      <c r="I153" s="53">
        <f t="shared" si="121"/>
        <v>0.4301953625813732</v>
      </c>
      <c r="J153" s="53">
        <f t="shared" si="122"/>
        <v>0.45139487100969705</v>
      </c>
      <c r="K153" s="53">
        <f t="shared" si="123"/>
        <v>0.11840976640892979</v>
      </c>
      <c r="L153" s="53"/>
      <c r="M153" s="53"/>
      <c r="N153" s="55"/>
      <c r="AI153">
        <f t="shared" si="131"/>
        <v>138</v>
      </c>
      <c r="AJ153" s="268">
        <f t="shared" si="129"/>
        <v>0.46730184063031088</v>
      </c>
      <c r="AK153" s="268">
        <f t="shared" si="83"/>
        <v>-2.5129205335900416E-3</v>
      </c>
      <c r="AL153" s="239">
        <f t="shared" si="115"/>
        <v>1</v>
      </c>
      <c r="AM153" s="239">
        <f t="shared" si="116"/>
        <v>0.99</v>
      </c>
      <c r="AN153" s="239">
        <f t="shared" si="117"/>
        <v>0.98</v>
      </c>
      <c r="AO153" s="39">
        <f t="shared" si="84"/>
        <v>0.99060367029674345</v>
      </c>
      <c r="AP153" s="32">
        <f t="shared" si="124"/>
        <v>0.78162898974352357</v>
      </c>
      <c r="AQ153" s="53">
        <f t="shared" si="125"/>
        <v>0.28376732899585472</v>
      </c>
      <c r="AR153" s="53">
        <f t="shared" si="126"/>
        <v>0.4978616607476688</v>
      </c>
      <c r="AS153" s="53">
        <f t="shared" si="127"/>
        <v>0.21837101025647648</v>
      </c>
    </row>
    <row r="154" spans="1:45" x14ac:dyDescent="0.25">
      <c r="A154">
        <f t="shared" si="130"/>
        <v>139</v>
      </c>
      <c r="B154" s="268">
        <f t="shared" si="128"/>
        <v>0.3441072019137783</v>
      </c>
      <c r="C154" s="268">
        <f t="shared" si="118"/>
        <v>0</v>
      </c>
      <c r="D154" s="52">
        <f t="shared" si="132"/>
        <v>1</v>
      </c>
      <c r="E154" s="52">
        <f t="shared" si="133"/>
        <v>1</v>
      </c>
      <c r="F154" s="52">
        <f t="shared" si="134"/>
        <v>1</v>
      </c>
      <c r="G154" s="39">
        <f t="shared" si="119"/>
        <v>1</v>
      </c>
      <c r="H154" s="32">
        <f t="shared" si="120"/>
        <v>0.88159023359107025</v>
      </c>
      <c r="I154" s="53">
        <f t="shared" si="121"/>
        <v>0.4301953625813732</v>
      </c>
      <c r="J154" s="53">
        <f t="shared" si="122"/>
        <v>0.45139487100969705</v>
      </c>
      <c r="K154" s="53">
        <f t="shared" si="123"/>
        <v>0.11840976640892979</v>
      </c>
      <c r="L154" s="53"/>
      <c r="M154" s="53"/>
      <c r="N154" s="55"/>
      <c r="AI154">
        <f t="shared" si="131"/>
        <v>139</v>
      </c>
      <c r="AJ154" s="268">
        <f t="shared" si="129"/>
        <v>0.46478892009672085</v>
      </c>
      <c r="AK154" s="268">
        <f t="shared" si="83"/>
        <v>-2.5110703544925835E-3</v>
      </c>
      <c r="AL154" s="239">
        <f t="shared" si="115"/>
        <v>1</v>
      </c>
      <c r="AM154" s="239">
        <f t="shared" si="116"/>
        <v>0.99</v>
      </c>
      <c r="AN154" s="239">
        <f t="shared" si="117"/>
        <v>0.98</v>
      </c>
      <c r="AO154" s="39">
        <f t="shared" si="84"/>
        <v>0.99065396318739374</v>
      </c>
      <c r="AP154" s="32">
        <f t="shared" si="124"/>
        <v>0.78397125975532411</v>
      </c>
      <c r="AQ154" s="53">
        <f t="shared" si="125"/>
        <v>0.2864509000512343</v>
      </c>
      <c r="AR154" s="53">
        <f t="shared" si="126"/>
        <v>0.49752035970408981</v>
      </c>
      <c r="AS154" s="53">
        <f t="shared" si="127"/>
        <v>0.21602874024467594</v>
      </c>
    </row>
    <row r="155" spans="1:45" x14ac:dyDescent="0.25">
      <c r="A155">
        <f t="shared" si="130"/>
        <v>140</v>
      </c>
      <c r="B155" s="268">
        <f t="shared" si="128"/>
        <v>0.3441072019137783</v>
      </c>
      <c r="C155" s="268">
        <f t="shared" si="118"/>
        <v>3.8843079709806584E-2</v>
      </c>
      <c r="D155" s="240">
        <f>$D$9</f>
        <v>0.71899999999999997</v>
      </c>
      <c r="E155" s="240">
        <f>$E$9</f>
        <v>0.85899999999999999</v>
      </c>
      <c r="F155" s="240">
        <f>$F$9</f>
        <v>1</v>
      </c>
      <c r="G155" s="39">
        <f t="shared" si="119"/>
        <v>0.81546842630226679</v>
      </c>
      <c r="H155" s="32">
        <f t="shared" si="120"/>
        <v>0.88159023359107025</v>
      </c>
      <c r="I155" s="53">
        <f t="shared" si="121"/>
        <v>0.4301953625813732</v>
      </c>
      <c r="J155" s="53">
        <f t="shared" si="122"/>
        <v>0.45139487100969705</v>
      </c>
      <c r="K155" s="53">
        <f t="shared" si="123"/>
        <v>0.11840976640892979</v>
      </c>
      <c r="L155" s="53"/>
      <c r="M155" s="53"/>
      <c r="N155" s="55"/>
      <c r="AI155">
        <f t="shared" si="131"/>
        <v>140</v>
      </c>
      <c r="AJ155" s="268">
        <f t="shared" si="129"/>
        <v>0.46227784974222824</v>
      </c>
      <c r="AK155" s="268">
        <f t="shared" si="83"/>
        <v>-2.5090943791373031E-3</v>
      </c>
      <c r="AL155" s="239">
        <f t="shared" si="115"/>
        <v>1</v>
      </c>
      <c r="AM155" s="239">
        <f t="shared" si="116"/>
        <v>0.99</v>
      </c>
      <c r="AN155" s="239">
        <f t="shared" si="117"/>
        <v>0.98</v>
      </c>
      <c r="AO155" s="39">
        <f t="shared" si="84"/>
        <v>0.99070422159806559</v>
      </c>
      <c r="AP155" s="32">
        <f t="shared" si="124"/>
        <v>0.78629918963770196</v>
      </c>
      <c r="AQ155" s="53">
        <f t="shared" si="125"/>
        <v>0.28914511087784173</v>
      </c>
      <c r="AR155" s="53">
        <f t="shared" si="126"/>
        <v>0.49715407875986023</v>
      </c>
      <c r="AS155" s="53">
        <f t="shared" si="127"/>
        <v>0.21370081036229815</v>
      </c>
    </row>
    <row r="156" spans="1:45" x14ac:dyDescent="0.25">
      <c r="A156">
        <f t="shared" si="130"/>
        <v>141</v>
      </c>
      <c r="B156" s="268">
        <f t="shared" si="128"/>
        <v>0.38295028162358491</v>
      </c>
      <c r="C156" s="268">
        <f t="shared" si="118"/>
        <v>4.0678953001420805E-2</v>
      </c>
      <c r="D156" s="240">
        <f t="shared" ref="D156:D164" si="135">$D$9</f>
        <v>0.71899999999999997</v>
      </c>
      <c r="E156" s="240">
        <f t="shared" ref="E156:E164" si="136">$E$9</f>
        <v>0.85899999999999999</v>
      </c>
      <c r="F156" s="240">
        <f t="shared" ref="F156:F164" si="137">$F$9</f>
        <v>1</v>
      </c>
      <c r="G156" s="39">
        <f t="shared" si="119"/>
        <v>0.81546842630226679</v>
      </c>
      <c r="H156" s="32">
        <f t="shared" si="120"/>
        <v>0.85334908180441704</v>
      </c>
      <c r="I156" s="53">
        <f t="shared" si="121"/>
        <v>0.38075035494841319</v>
      </c>
      <c r="J156" s="53">
        <f t="shared" si="122"/>
        <v>0.47259872685600385</v>
      </c>
      <c r="K156" s="53">
        <f t="shared" si="123"/>
        <v>0.14665091819558299</v>
      </c>
      <c r="L156" s="53"/>
      <c r="M156" s="53"/>
      <c r="N156" s="55"/>
      <c r="AI156">
        <f t="shared" si="131"/>
        <v>141</v>
      </c>
      <c r="AJ156" s="268">
        <f t="shared" si="129"/>
        <v>0.45976875536309092</v>
      </c>
      <c r="AK156" s="268">
        <f t="shared" si="83"/>
        <v>-2.5069930163681628E-3</v>
      </c>
      <c r="AL156" s="239">
        <f t="shared" si="115"/>
        <v>1</v>
      </c>
      <c r="AM156" s="239">
        <f t="shared" si="116"/>
        <v>0.99</v>
      </c>
      <c r="AN156" s="239">
        <f t="shared" si="117"/>
        <v>0.98</v>
      </c>
      <c r="AO156" s="39">
        <f t="shared" si="84"/>
        <v>0.99075444300515547</v>
      </c>
      <c r="AP156" s="32">
        <f t="shared" si="124"/>
        <v>0.7886126915918743</v>
      </c>
      <c r="AQ156" s="53">
        <f t="shared" si="125"/>
        <v>0.29184979768194391</v>
      </c>
      <c r="AR156" s="53">
        <f t="shared" si="126"/>
        <v>0.49676289390993034</v>
      </c>
      <c r="AS156" s="53">
        <f t="shared" si="127"/>
        <v>0.21138730840812575</v>
      </c>
    </row>
    <row r="157" spans="1:45" x14ac:dyDescent="0.25">
      <c r="A157">
        <f t="shared" si="130"/>
        <v>142</v>
      </c>
      <c r="B157" s="268">
        <f t="shared" si="128"/>
        <v>0.42362923462500574</v>
      </c>
      <c r="C157" s="268">
        <f t="shared" si="118"/>
        <v>4.1490826265094864E-2</v>
      </c>
      <c r="D157" s="240">
        <f t="shared" si="135"/>
        <v>0.71899999999999997</v>
      </c>
      <c r="E157" s="240">
        <f t="shared" si="136"/>
        <v>0.85899999999999999</v>
      </c>
      <c r="F157" s="240">
        <f t="shared" si="137"/>
        <v>1</v>
      </c>
      <c r="G157" s="39">
        <f t="shared" si="119"/>
        <v>0.8263727297727993</v>
      </c>
      <c r="H157" s="32">
        <f t="shared" si="120"/>
        <v>0.82053827157103199</v>
      </c>
      <c r="I157" s="53">
        <f t="shared" si="121"/>
        <v>0.33220325917895677</v>
      </c>
      <c r="J157" s="53">
        <f t="shared" si="122"/>
        <v>0.48833501239207522</v>
      </c>
      <c r="K157" s="53">
        <f t="shared" si="123"/>
        <v>0.17946172842896815</v>
      </c>
      <c r="L157" s="53"/>
      <c r="M157" s="53"/>
      <c r="N157" s="55"/>
      <c r="AI157">
        <f t="shared" si="131"/>
        <v>142</v>
      </c>
      <c r="AJ157" s="268">
        <f t="shared" si="129"/>
        <v>0.45726176234672278</v>
      </c>
      <c r="AK157" s="268">
        <f t="shared" si="83"/>
        <v>-2.5047666997836111E-3</v>
      </c>
      <c r="AL157" s="239">
        <f t="shared" si="115"/>
        <v>1</v>
      </c>
      <c r="AM157" s="239">
        <f t="shared" si="116"/>
        <v>0.99</v>
      </c>
      <c r="AN157" s="239">
        <f t="shared" si="117"/>
        <v>0.98</v>
      </c>
      <c r="AO157" s="39">
        <f t="shared" si="84"/>
        <v>0.99080462489273813</v>
      </c>
      <c r="AP157" s="32">
        <f t="shared" si="124"/>
        <v>0.79091168069556916</v>
      </c>
      <c r="AQ157" s="53">
        <f t="shared" si="125"/>
        <v>0.29456479461098523</v>
      </c>
      <c r="AR157" s="53">
        <f t="shared" si="126"/>
        <v>0.49634688608458399</v>
      </c>
      <c r="AS157" s="53">
        <f t="shared" si="127"/>
        <v>0.20908831930443078</v>
      </c>
    </row>
    <row r="158" spans="1:45" x14ac:dyDescent="0.25">
      <c r="A158">
        <f t="shared" si="130"/>
        <v>143</v>
      </c>
      <c r="B158" s="268">
        <f t="shared" si="128"/>
        <v>0.46512006089010061</v>
      </c>
      <c r="C158" s="268">
        <f t="shared" si="118"/>
        <v>4.1711112765484691E-2</v>
      </c>
      <c r="D158" s="240">
        <f t="shared" si="135"/>
        <v>0.71899999999999997</v>
      </c>
      <c r="E158" s="240">
        <f t="shared" si="136"/>
        <v>0.85899999999999999</v>
      </c>
      <c r="F158" s="240">
        <f t="shared" si="137"/>
        <v>1</v>
      </c>
      <c r="G158" s="39">
        <f t="shared" si="119"/>
        <v>0.8377956474234306</v>
      </c>
      <c r="H158" s="32">
        <f t="shared" si="120"/>
        <v>0.78366332895758917</v>
      </c>
      <c r="I158" s="53">
        <f t="shared" si="121"/>
        <v>0.28609654926220968</v>
      </c>
      <c r="J158" s="53">
        <f t="shared" si="122"/>
        <v>0.49756677969537944</v>
      </c>
      <c r="K158" s="53">
        <f t="shared" si="123"/>
        <v>0.21633667104241089</v>
      </c>
      <c r="L158" s="53"/>
      <c r="M158" s="53"/>
      <c r="N158" s="55"/>
      <c r="AI158">
        <f t="shared" si="131"/>
        <v>143</v>
      </c>
      <c r="AJ158" s="268">
        <f t="shared" si="129"/>
        <v>0.45475699564693917</v>
      </c>
      <c r="AK158" s="268">
        <f t="shared" ref="AK158:AK221" si="138">((1-AJ158)*AJ158) * ( (AJ158*(AN158 - AM158) + (1-AJ158)*(AM158 - AL158) )) / AO158</f>
        <v>-2.5024158875483877E-3</v>
      </c>
      <c r="AL158" s="239">
        <f t="shared" si="115"/>
        <v>1</v>
      </c>
      <c r="AM158" s="239">
        <f t="shared" si="116"/>
        <v>0.99</v>
      </c>
      <c r="AN158" s="239">
        <f t="shared" si="117"/>
        <v>0.98</v>
      </c>
      <c r="AO158" s="39">
        <f t="shared" ref="AO158:AO221" si="139">(((1-AJ157)^2)*AL158) + (2*(1-AJ157)*(AJ157)*AM158) + ((AJ157^2)*AN158)</f>
        <v>0.99085476475306555</v>
      </c>
      <c r="AP158" s="32">
        <f t="shared" si="124"/>
        <v>0.79319607491016975</v>
      </c>
      <c r="AQ158" s="53">
        <f t="shared" si="125"/>
        <v>0.29728993379595192</v>
      </c>
      <c r="AR158" s="53">
        <f t="shared" si="126"/>
        <v>0.49590614111421782</v>
      </c>
      <c r="AS158" s="53">
        <f t="shared" si="127"/>
        <v>0.20680392508983025</v>
      </c>
    </row>
    <row r="159" spans="1:45" x14ac:dyDescent="0.25">
      <c r="A159">
        <f t="shared" si="130"/>
        <v>144</v>
      </c>
      <c r="B159" s="268">
        <f t="shared" si="128"/>
        <v>0.50683117365558528</v>
      </c>
      <c r="C159" s="268">
        <f t="shared" si="118"/>
        <v>4.1344579392424544E-2</v>
      </c>
      <c r="D159" s="240">
        <f t="shared" si="135"/>
        <v>0.71899999999999997</v>
      </c>
      <c r="E159" s="240">
        <f t="shared" si="136"/>
        <v>0.85899999999999999</v>
      </c>
      <c r="F159" s="240">
        <f t="shared" si="137"/>
        <v>1</v>
      </c>
      <c r="G159" s="39">
        <f t="shared" si="119"/>
        <v>0.84944995372027066</v>
      </c>
      <c r="H159" s="32">
        <f t="shared" si="120"/>
        <v>0.74312216141090193</v>
      </c>
      <c r="I159" s="53">
        <f t="shared" si="121"/>
        <v>0.24321549127792749</v>
      </c>
      <c r="J159" s="53">
        <f t="shared" si="122"/>
        <v>0.49990667013297446</v>
      </c>
      <c r="K159" s="53">
        <f t="shared" si="123"/>
        <v>0.25687783858909802</v>
      </c>
      <c r="L159" s="53"/>
      <c r="M159" s="53"/>
      <c r="N159" s="55"/>
      <c r="AI159">
        <f t="shared" si="131"/>
        <v>144</v>
      </c>
      <c r="AJ159" s="268">
        <f t="shared" si="129"/>
        <v>0.45225457975939076</v>
      </c>
      <c r="AK159" s="268">
        <f t="shared" si="138"/>
        <v>-2.4999410621952449E-3</v>
      </c>
      <c r="AL159" s="239">
        <f t="shared" si="115"/>
        <v>1</v>
      </c>
      <c r="AM159" s="239">
        <f t="shared" si="116"/>
        <v>0.99</v>
      </c>
      <c r="AN159" s="239">
        <f t="shared" si="117"/>
        <v>0.98</v>
      </c>
      <c r="AO159" s="39">
        <f t="shared" si="139"/>
        <v>0.99090486008706113</v>
      </c>
      <c r="AP159" s="32">
        <f t="shared" si="124"/>
        <v>0.79546579508665682</v>
      </c>
      <c r="AQ159" s="53">
        <f t="shared" si="125"/>
        <v>0.3000250453945616</v>
      </c>
      <c r="AR159" s="53">
        <f t="shared" si="126"/>
        <v>0.49544074969209523</v>
      </c>
      <c r="AS159" s="53">
        <f t="shared" si="127"/>
        <v>0.20453420491334315</v>
      </c>
    </row>
    <row r="160" spans="1:45" x14ac:dyDescent="0.25">
      <c r="A160">
        <f t="shared" si="130"/>
        <v>145</v>
      </c>
      <c r="B160" s="268">
        <f t="shared" si="128"/>
        <v>0.54817575304800981</v>
      </c>
      <c r="C160" s="268">
        <f t="shared" si="118"/>
        <v>4.0422751765448538E-2</v>
      </c>
      <c r="D160" s="240">
        <f t="shared" si="135"/>
        <v>0.71899999999999997</v>
      </c>
      <c r="E160" s="240">
        <f t="shared" si="136"/>
        <v>0.85899999999999999</v>
      </c>
      <c r="F160" s="240">
        <f t="shared" si="137"/>
        <v>1</v>
      </c>
      <c r="G160" s="39">
        <f t="shared" si="119"/>
        <v>0.86116960646215279</v>
      </c>
      <c r="H160" s="32">
        <f t="shared" si="120"/>
        <v>0.69950334377024737</v>
      </c>
      <c r="I160" s="53">
        <f t="shared" si="121"/>
        <v>0.20414515013373302</v>
      </c>
      <c r="J160" s="53">
        <f t="shared" si="122"/>
        <v>0.49535819363651434</v>
      </c>
      <c r="K160" s="53">
        <f t="shared" si="123"/>
        <v>0.30049665622975263</v>
      </c>
      <c r="L160" s="53"/>
      <c r="M160" s="53"/>
      <c r="N160" s="55"/>
      <c r="AI160">
        <f t="shared" si="131"/>
        <v>145</v>
      </c>
      <c r="AJ160" s="268">
        <f t="shared" si="129"/>
        <v>0.44975463869719551</v>
      </c>
      <c r="AK160" s="268">
        <f t="shared" si="138"/>
        <v>-2.4973427304167037E-3</v>
      </c>
      <c r="AL160" s="239">
        <f t="shared" si="115"/>
        <v>1</v>
      </c>
      <c r="AM160" s="239">
        <f t="shared" si="116"/>
        <v>0.99</v>
      </c>
      <c r="AN160" s="239">
        <f t="shared" si="117"/>
        <v>0.98</v>
      </c>
      <c r="AO160" s="39">
        <f t="shared" si="139"/>
        <v>0.99095490840481215</v>
      </c>
      <c r="AP160" s="32">
        <f t="shared" si="124"/>
        <v>0.79772076497035505</v>
      </c>
      <c r="AQ160" s="53">
        <f t="shared" si="125"/>
        <v>0.30276995763525377</v>
      </c>
      <c r="AR160" s="53">
        <f t="shared" si="126"/>
        <v>0.49495080733510122</v>
      </c>
      <c r="AS160" s="53">
        <f t="shared" si="127"/>
        <v>0.20227923502964487</v>
      </c>
    </row>
    <row r="161" spans="1:45" x14ac:dyDescent="0.25">
      <c r="A161">
        <f t="shared" si="130"/>
        <v>146</v>
      </c>
      <c r="B161" s="268">
        <f t="shared" si="128"/>
        <v>0.58859850481345832</v>
      </c>
      <c r="C161" s="268">
        <f t="shared" si="118"/>
        <v>3.9005469137395977E-2</v>
      </c>
      <c r="D161" s="240">
        <f t="shared" si="135"/>
        <v>0.71899999999999997</v>
      </c>
      <c r="E161" s="240">
        <f t="shared" si="136"/>
        <v>0.85899999999999999</v>
      </c>
      <c r="F161" s="240">
        <f t="shared" si="137"/>
        <v>1</v>
      </c>
      <c r="G161" s="39">
        <f t="shared" si="119"/>
        <v>0.87278970750967244</v>
      </c>
      <c r="H161" s="32">
        <f t="shared" si="120"/>
        <v>0.65355180013136127</v>
      </c>
      <c r="I161" s="53">
        <f t="shared" si="121"/>
        <v>0.16925119024172208</v>
      </c>
      <c r="J161" s="53">
        <f t="shared" si="122"/>
        <v>0.48430060988963919</v>
      </c>
      <c r="K161" s="53">
        <f t="shared" si="123"/>
        <v>0.34644819986863873</v>
      </c>
      <c r="L161" s="53"/>
      <c r="M161" s="53"/>
      <c r="N161" s="55"/>
      <c r="AI161">
        <f t="shared" si="131"/>
        <v>146</v>
      </c>
      <c r="AJ161" s="268">
        <f t="shared" si="129"/>
        <v>0.44725729596677882</v>
      </c>
      <c r="AK161" s="268">
        <f t="shared" si="138"/>
        <v>-2.4946214228470194E-3</v>
      </c>
      <c r="AL161" s="239">
        <f t="shared" si="115"/>
        <v>1</v>
      </c>
      <c r="AM161" s="239">
        <f t="shared" si="116"/>
        <v>0.99</v>
      </c>
      <c r="AN161" s="239">
        <f t="shared" si="117"/>
        <v>0.98</v>
      </c>
      <c r="AO161" s="39">
        <f t="shared" si="139"/>
        <v>0.99100490722605594</v>
      </c>
      <c r="AP161" s="32">
        <f t="shared" si="124"/>
        <v>0.79996091120448509</v>
      </c>
      <c r="AQ161" s="53">
        <f t="shared" si="125"/>
        <v>0.3055244968619571</v>
      </c>
      <c r="AR161" s="53">
        <f t="shared" si="126"/>
        <v>0.494436414342528</v>
      </c>
      <c r="AS161" s="53">
        <f t="shared" si="127"/>
        <v>0.2000390887955148</v>
      </c>
    </row>
    <row r="162" spans="1:45" x14ac:dyDescent="0.25">
      <c r="A162">
        <f t="shared" si="130"/>
        <v>147</v>
      </c>
      <c r="B162" s="268">
        <f t="shared" si="128"/>
        <v>0.62760397395085432</v>
      </c>
      <c r="C162" s="268">
        <f t="shared" si="118"/>
        <v>3.7173492827942856E-2</v>
      </c>
      <c r="D162" s="240">
        <f t="shared" si="135"/>
        <v>0.71899999999999997</v>
      </c>
      <c r="E162" s="240">
        <f t="shared" si="136"/>
        <v>0.85899999999999999</v>
      </c>
      <c r="F162" s="240">
        <f t="shared" si="137"/>
        <v>1</v>
      </c>
      <c r="G162" s="39">
        <f t="shared" si="119"/>
        <v>0.884154029547637</v>
      </c>
      <c r="H162" s="32">
        <f t="shared" si="120"/>
        <v>0.60611325188109544</v>
      </c>
      <c r="I162" s="53">
        <f t="shared" si="121"/>
        <v>0.13867880021719597</v>
      </c>
      <c r="J162" s="53">
        <f t="shared" si="122"/>
        <v>0.46743445166389941</v>
      </c>
      <c r="K162" s="53">
        <f t="shared" si="123"/>
        <v>0.39388674811890462</v>
      </c>
      <c r="L162" s="53"/>
      <c r="M162" s="53"/>
      <c r="N162" s="55"/>
      <c r="AI162">
        <f t="shared" si="131"/>
        <v>147</v>
      </c>
      <c r="AJ162" s="268">
        <f t="shared" si="129"/>
        <v>0.44476267454393181</v>
      </c>
      <c r="AK162" s="268">
        <f t="shared" si="138"/>
        <v>-2.4917776938345017E-3</v>
      </c>
      <c r="AL162" s="239">
        <f t="shared" si="115"/>
        <v>1</v>
      </c>
      <c r="AM162" s="239">
        <f t="shared" si="116"/>
        <v>0.99</v>
      </c>
      <c r="AN162" s="239">
        <f t="shared" si="117"/>
        <v>0.98</v>
      </c>
      <c r="AO162" s="39">
        <f t="shared" si="139"/>
        <v>0.99105485408066429</v>
      </c>
      <c r="AP162" s="32">
        <f t="shared" si="124"/>
        <v>0.80218616333252868</v>
      </c>
      <c r="AQ162" s="53">
        <f t="shared" si="125"/>
        <v>0.30828848757960781</v>
      </c>
      <c r="AR162" s="53">
        <f t="shared" si="126"/>
        <v>0.49389767575292082</v>
      </c>
      <c r="AS162" s="53">
        <f t="shared" si="127"/>
        <v>0.1978138366674714</v>
      </c>
    </row>
    <row r="163" spans="1:45" x14ac:dyDescent="0.25">
      <c r="A163">
        <f t="shared" si="130"/>
        <v>148</v>
      </c>
      <c r="B163" s="268">
        <f t="shared" si="128"/>
        <v>0.66477746677879712</v>
      </c>
      <c r="C163" s="268">
        <f t="shared" si="118"/>
        <v>3.5019677415056447E-2</v>
      </c>
      <c r="D163" s="240">
        <f t="shared" si="135"/>
        <v>0.71899999999999997</v>
      </c>
      <c r="E163" s="240">
        <f t="shared" si="136"/>
        <v>0.85899999999999999</v>
      </c>
      <c r="F163" s="240">
        <f t="shared" si="137"/>
        <v>1</v>
      </c>
      <c r="G163" s="39">
        <f t="shared" si="119"/>
        <v>0.89512299945435814</v>
      </c>
      <c r="H163" s="32">
        <f t="shared" si="120"/>
        <v>0.55807091966316535</v>
      </c>
      <c r="I163" s="53">
        <f t="shared" si="121"/>
        <v>0.11237414677924047</v>
      </c>
      <c r="J163" s="53">
        <f t="shared" si="122"/>
        <v>0.44569677288392484</v>
      </c>
      <c r="K163" s="53">
        <f t="shared" si="123"/>
        <v>0.4419290803368347</v>
      </c>
      <c r="L163" s="53"/>
      <c r="M163" s="53"/>
      <c r="N163" s="55"/>
      <c r="AI163">
        <f t="shared" si="131"/>
        <v>148</v>
      </c>
      <c r="AJ163" s="268">
        <f t="shared" si="129"/>
        <v>0.44227089685009729</v>
      </c>
      <c r="AK163" s="268">
        <f t="shared" si="138"/>
        <v>-2.4888121212043655E-3</v>
      </c>
      <c r="AL163" s="239">
        <f t="shared" si="115"/>
        <v>1</v>
      </c>
      <c r="AM163" s="239">
        <f t="shared" si="116"/>
        <v>0.99</v>
      </c>
      <c r="AN163" s="239">
        <f t="shared" si="117"/>
        <v>0.98</v>
      </c>
      <c r="AO163" s="39">
        <f t="shared" si="139"/>
        <v>0.99110474650912139</v>
      </c>
      <c r="AP163" s="32">
        <f t="shared" si="124"/>
        <v>0.80439645379941072</v>
      </c>
      <c r="AQ163" s="53">
        <f t="shared" si="125"/>
        <v>0.31106175250039486</v>
      </c>
      <c r="AR163" s="53">
        <f t="shared" si="126"/>
        <v>0.49333470129901585</v>
      </c>
      <c r="AS163" s="53">
        <f t="shared" si="127"/>
        <v>0.1956035462005894</v>
      </c>
    </row>
    <row r="164" spans="1:45" x14ac:dyDescent="0.25">
      <c r="A164">
        <f t="shared" si="130"/>
        <v>149</v>
      </c>
      <c r="B164" s="268">
        <f t="shared" si="128"/>
        <v>0.69979714419385353</v>
      </c>
      <c r="C164" s="268">
        <f t="shared" si="118"/>
        <v>3.2640275546350753E-2</v>
      </c>
      <c r="D164" s="240">
        <f t="shared" si="135"/>
        <v>0.71899999999999997</v>
      </c>
      <c r="E164" s="240">
        <f t="shared" si="136"/>
        <v>0.85899999999999999</v>
      </c>
      <c r="F164" s="240">
        <f t="shared" si="137"/>
        <v>1</v>
      </c>
      <c r="G164" s="39">
        <f t="shared" si="119"/>
        <v>0.90557961977840007</v>
      </c>
      <c r="H164" s="32">
        <f t="shared" si="120"/>
        <v>0.51028395697812701</v>
      </c>
      <c r="I164" s="53">
        <f t="shared" si="121"/>
        <v>9.0121754634165968E-2</v>
      </c>
      <c r="J164" s="53">
        <f t="shared" si="122"/>
        <v>0.42016220234396101</v>
      </c>
      <c r="K164" s="53">
        <f t="shared" si="123"/>
        <v>0.48971604302187305</v>
      </c>
      <c r="L164" s="53"/>
      <c r="M164" s="53"/>
      <c r="N164" s="55"/>
      <c r="AI164">
        <f t="shared" si="131"/>
        <v>149</v>
      </c>
      <c r="AJ164" s="268">
        <f t="shared" si="129"/>
        <v>0.43978208472889291</v>
      </c>
      <c r="AK164" s="268">
        <f t="shared" si="138"/>
        <v>-2.4857253060122804E-3</v>
      </c>
      <c r="AL164" s="239">
        <f t="shared" si="115"/>
        <v>1</v>
      </c>
      <c r="AM164" s="239">
        <f t="shared" si="116"/>
        <v>0.99</v>
      </c>
      <c r="AN164" s="239">
        <f t="shared" si="117"/>
        <v>0.98</v>
      </c>
      <c r="AO164" s="39">
        <f t="shared" si="139"/>
        <v>0.99115458206299822</v>
      </c>
      <c r="AP164" s="32">
        <f t="shared" si="124"/>
        <v>0.80659171795150886</v>
      </c>
      <c r="AQ164" s="53">
        <f t="shared" si="125"/>
        <v>0.31384411259070533</v>
      </c>
      <c r="AR164" s="53">
        <f t="shared" si="126"/>
        <v>0.49274760536080353</v>
      </c>
      <c r="AS164" s="53">
        <f t="shared" si="127"/>
        <v>0.19340828204849114</v>
      </c>
    </row>
    <row r="165" spans="1:45" x14ac:dyDescent="0.25">
      <c r="A165">
        <f t="shared" si="130"/>
        <v>150</v>
      </c>
      <c r="B165" s="268">
        <f t="shared" si="128"/>
        <v>0.73243741974020427</v>
      </c>
      <c r="C165" s="268">
        <f t="shared" si="118"/>
        <v>0</v>
      </c>
      <c r="D165" s="52">
        <f>$D$10</f>
        <v>1</v>
      </c>
      <c r="E165" s="52">
        <f>$E$10</f>
        <v>1</v>
      </c>
      <c r="F165" s="52">
        <f>$F$10</f>
        <v>1</v>
      </c>
      <c r="G165" s="39">
        <f t="shared" si="119"/>
        <v>1</v>
      </c>
      <c r="H165" s="32">
        <f t="shared" si="120"/>
        <v>0.46353542616431187</v>
      </c>
      <c r="I165" s="53">
        <f t="shared" si="121"/>
        <v>7.1589734355279641E-2</v>
      </c>
      <c r="J165" s="53">
        <f t="shared" si="122"/>
        <v>0.39194569180903222</v>
      </c>
      <c r="K165" s="53">
        <f t="shared" si="123"/>
        <v>0.53646457383568813</v>
      </c>
      <c r="L165" s="53"/>
      <c r="M165" s="53"/>
      <c r="N165" s="55"/>
      <c r="AI165">
        <f t="shared" si="131"/>
        <v>150</v>
      </c>
      <c r="AJ165" s="268">
        <f t="shared" si="129"/>
        <v>0.43729635942288064</v>
      </c>
      <c r="AK165" s="268">
        <f t="shared" si="138"/>
        <v>0</v>
      </c>
      <c r="AL165" s="52">
        <f>$AL$10</f>
        <v>1</v>
      </c>
      <c r="AM165" s="52">
        <f>$AM$10</f>
        <v>1</v>
      </c>
      <c r="AN165" s="52">
        <f>$AN$10</f>
        <v>1</v>
      </c>
      <c r="AO165" s="39">
        <f t="shared" si="139"/>
        <v>1</v>
      </c>
      <c r="AP165" s="32">
        <f t="shared" si="124"/>
        <v>0.80877189403549465</v>
      </c>
      <c r="AQ165" s="53">
        <f t="shared" si="125"/>
        <v>0.31663538711874384</v>
      </c>
      <c r="AR165" s="53">
        <f t="shared" si="126"/>
        <v>0.49213650691675082</v>
      </c>
      <c r="AS165" s="53">
        <f t="shared" si="127"/>
        <v>0.19122810596450521</v>
      </c>
    </row>
    <row r="166" spans="1:45" x14ac:dyDescent="0.25">
      <c r="A166">
        <f t="shared" si="130"/>
        <v>151</v>
      </c>
      <c r="B166" s="268">
        <f t="shared" si="128"/>
        <v>0.73243741974020427</v>
      </c>
      <c r="C166" s="268">
        <f t="shared" si="118"/>
        <v>0</v>
      </c>
      <c r="D166" s="52">
        <f t="shared" ref="D166:D169" si="140">$D$10</f>
        <v>1</v>
      </c>
      <c r="E166" s="52">
        <f t="shared" ref="E166:E169" si="141">$E$10</f>
        <v>1</v>
      </c>
      <c r="F166" s="52">
        <f t="shared" ref="F166:F169" si="142">$F$10</f>
        <v>1</v>
      </c>
      <c r="G166" s="39">
        <f t="shared" si="119"/>
        <v>1</v>
      </c>
      <c r="H166" s="32">
        <f t="shared" si="120"/>
        <v>0.46353542616431187</v>
      </c>
      <c r="I166" s="53">
        <f t="shared" si="121"/>
        <v>7.1589734355279641E-2</v>
      </c>
      <c r="J166" s="53">
        <f t="shared" si="122"/>
        <v>0.39194569180903222</v>
      </c>
      <c r="K166" s="53">
        <f t="shared" si="123"/>
        <v>0.53646457383568813</v>
      </c>
      <c r="L166" s="53"/>
      <c r="M166" s="53"/>
      <c r="N166" s="55"/>
      <c r="AI166">
        <f t="shared" si="131"/>
        <v>151</v>
      </c>
      <c r="AJ166" s="268">
        <f t="shared" si="129"/>
        <v>0.43729635942288064</v>
      </c>
      <c r="AK166" s="268">
        <f t="shared" si="138"/>
        <v>0</v>
      </c>
      <c r="AL166" s="52">
        <f t="shared" ref="AL166:AL169" si="143">$AL$10</f>
        <v>1</v>
      </c>
      <c r="AM166" s="52">
        <f t="shared" ref="AM166:AM169" si="144">$AM$10</f>
        <v>1</v>
      </c>
      <c r="AN166" s="52">
        <f t="shared" ref="AN166:AN169" si="145">$AN$10</f>
        <v>1</v>
      </c>
      <c r="AO166" s="39">
        <f t="shared" si="139"/>
        <v>0.99999999999999989</v>
      </c>
      <c r="AP166" s="32">
        <f t="shared" si="124"/>
        <v>0.80877189403549465</v>
      </c>
      <c r="AQ166" s="53">
        <f t="shared" si="125"/>
        <v>0.31663538711874384</v>
      </c>
      <c r="AR166" s="53">
        <f t="shared" si="126"/>
        <v>0.49213650691675082</v>
      </c>
      <c r="AS166" s="53">
        <f t="shared" si="127"/>
        <v>0.19122810596450521</v>
      </c>
    </row>
    <row r="167" spans="1:45" x14ac:dyDescent="0.25">
      <c r="A167">
        <f t="shared" si="130"/>
        <v>152</v>
      </c>
      <c r="B167" s="268">
        <f t="shared" si="128"/>
        <v>0.73243741974020427</v>
      </c>
      <c r="C167" s="268">
        <f t="shared" si="118"/>
        <v>0</v>
      </c>
      <c r="D167" s="52">
        <f t="shared" si="140"/>
        <v>1</v>
      </c>
      <c r="E167" s="52">
        <f t="shared" si="141"/>
        <v>1</v>
      </c>
      <c r="F167" s="52">
        <f t="shared" si="142"/>
        <v>1</v>
      </c>
      <c r="G167" s="39">
        <f t="shared" si="119"/>
        <v>1</v>
      </c>
      <c r="H167" s="32">
        <f t="shared" si="120"/>
        <v>0.46353542616431187</v>
      </c>
      <c r="I167" s="53">
        <f t="shared" si="121"/>
        <v>7.1589734355279641E-2</v>
      </c>
      <c r="J167" s="53">
        <f t="shared" si="122"/>
        <v>0.39194569180903222</v>
      </c>
      <c r="K167" s="53">
        <f t="shared" si="123"/>
        <v>0.53646457383568813</v>
      </c>
      <c r="L167" s="53"/>
      <c r="M167" s="53"/>
      <c r="N167" s="55"/>
      <c r="AI167">
        <f t="shared" si="131"/>
        <v>152</v>
      </c>
      <c r="AJ167" s="268">
        <f t="shared" si="129"/>
        <v>0.43729635942288064</v>
      </c>
      <c r="AK167" s="268">
        <f t="shared" si="138"/>
        <v>0</v>
      </c>
      <c r="AL167" s="52">
        <f t="shared" si="143"/>
        <v>1</v>
      </c>
      <c r="AM167" s="52">
        <f t="shared" si="144"/>
        <v>1</v>
      </c>
      <c r="AN167" s="52">
        <f t="shared" si="145"/>
        <v>1</v>
      </c>
      <c r="AO167" s="39">
        <f t="shared" si="139"/>
        <v>0.99999999999999989</v>
      </c>
      <c r="AP167" s="32">
        <f t="shared" si="124"/>
        <v>0.80877189403549465</v>
      </c>
      <c r="AQ167" s="53">
        <f t="shared" si="125"/>
        <v>0.31663538711874384</v>
      </c>
      <c r="AR167" s="53">
        <f t="shared" si="126"/>
        <v>0.49213650691675082</v>
      </c>
      <c r="AS167" s="53">
        <f t="shared" si="127"/>
        <v>0.19122810596450521</v>
      </c>
    </row>
    <row r="168" spans="1:45" x14ac:dyDescent="0.25">
      <c r="A168">
        <f t="shared" si="130"/>
        <v>153</v>
      </c>
      <c r="B168" s="268">
        <f t="shared" si="128"/>
        <v>0.73243741974020427</v>
      </c>
      <c r="C168" s="268">
        <f t="shared" si="118"/>
        <v>0</v>
      </c>
      <c r="D168" s="52">
        <f t="shared" si="140"/>
        <v>1</v>
      </c>
      <c r="E168" s="52">
        <f t="shared" si="141"/>
        <v>1</v>
      </c>
      <c r="F168" s="52">
        <f t="shared" si="142"/>
        <v>1</v>
      </c>
      <c r="G168" s="39">
        <f t="shared" si="119"/>
        <v>1</v>
      </c>
      <c r="H168" s="32">
        <f t="shared" si="120"/>
        <v>0.46353542616431187</v>
      </c>
      <c r="I168" s="53">
        <f t="shared" si="121"/>
        <v>7.1589734355279641E-2</v>
      </c>
      <c r="J168" s="53">
        <f t="shared" si="122"/>
        <v>0.39194569180903222</v>
      </c>
      <c r="K168" s="53">
        <f t="shared" si="123"/>
        <v>0.53646457383568813</v>
      </c>
      <c r="L168" s="53"/>
      <c r="M168" s="53"/>
      <c r="N168" s="55"/>
      <c r="AI168">
        <f t="shared" si="131"/>
        <v>153</v>
      </c>
      <c r="AJ168" s="268">
        <f t="shared" si="129"/>
        <v>0.43729635942288064</v>
      </c>
      <c r="AK168" s="268">
        <f t="shared" si="138"/>
        <v>0</v>
      </c>
      <c r="AL168" s="52">
        <f t="shared" si="143"/>
        <v>1</v>
      </c>
      <c r="AM168" s="52">
        <f t="shared" si="144"/>
        <v>1</v>
      </c>
      <c r="AN168" s="52">
        <f t="shared" si="145"/>
        <v>1</v>
      </c>
      <c r="AO168" s="39">
        <f t="shared" si="139"/>
        <v>0.99999999999999989</v>
      </c>
      <c r="AP168" s="32">
        <f t="shared" si="124"/>
        <v>0.80877189403549465</v>
      </c>
      <c r="AQ168" s="53">
        <f t="shared" si="125"/>
        <v>0.31663538711874384</v>
      </c>
      <c r="AR168" s="53">
        <f t="shared" si="126"/>
        <v>0.49213650691675082</v>
      </c>
      <c r="AS168" s="53">
        <f t="shared" si="127"/>
        <v>0.19122810596450521</v>
      </c>
    </row>
    <row r="169" spans="1:45" x14ac:dyDescent="0.25">
      <c r="A169">
        <f t="shared" si="130"/>
        <v>154</v>
      </c>
      <c r="B169" s="268">
        <f t="shared" si="128"/>
        <v>0.73243741974020427</v>
      </c>
      <c r="C169" s="268">
        <f t="shared" si="118"/>
        <v>0</v>
      </c>
      <c r="D169" s="52">
        <f t="shared" si="140"/>
        <v>1</v>
      </c>
      <c r="E169" s="52">
        <f t="shared" si="141"/>
        <v>1</v>
      </c>
      <c r="F169" s="52">
        <f t="shared" si="142"/>
        <v>1</v>
      </c>
      <c r="G169" s="39">
        <f t="shared" si="119"/>
        <v>1</v>
      </c>
      <c r="H169" s="32">
        <f t="shared" si="120"/>
        <v>0.46353542616431187</v>
      </c>
      <c r="I169" s="53">
        <f t="shared" si="121"/>
        <v>7.1589734355279641E-2</v>
      </c>
      <c r="J169" s="53">
        <f t="shared" si="122"/>
        <v>0.39194569180903222</v>
      </c>
      <c r="K169" s="53">
        <f t="shared" si="123"/>
        <v>0.53646457383568813</v>
      </c>
      <c r="L169" s="53"/>
      <c r="M169" s="53"/>
      <c r="N169" s="55"/>
      <c r="AI169">
        <f t="shared" si="131"/>
        <v>154</v>
      </c>
      <c r="AJ169" s="268">
        <f t="shared" si="129"/>
        <v>0.43729635942288064</v>
      </c>
      <c r="AK169" s="268">
        <f t="shared" si="138"/>
        <v>0</v>
      </c>
      <c r="AL169" s="52">
        <f t="shared" si="143"/>
        <v>1</v>
      </c>
      <c r="AM169" s="52">
        <f t="shared" si="144"/>
        <v>1</v>
      </c>
      <c r="AN169" s="52">
        <f t="shared" si="145"/>
        <v>1</v>
      </c>
      <c r="AO169" s="39">
        <f t="shared" si="139"/>
        <v>0.99999999999999989</v>
      </c>
      <c r="AP169" s="32">
        <f t="shared" si="124"/>
        <v>0.80877189403549465</v>
      </c>
      <c r="AQ169" s="53">
        <f t="shared" si="125"/>
        <v>0.31663538711874384</v>
      </c>
      <c r="AR169" s="53">
        <f t="shared" si="126"/>
        <v>0.49213650691675082</v>
      </c>
      <c r="AS169" s="53">
        <f t="shared" si="127"/>
        <v>0.19122810596450521</v>
      </c>
    </row>
    <row r="170" spans="1:45" x14ac:dyDescent="0.25">
      <c r="A170">
        <f t="shared" si="130"/>
        <v>155</v>
      </c>
      <c r="B170" s="268">
        <f t="shared" si="128"/>
        <v>0.73243741974020427</v>
      </c>
      <c r="C170" s="268">
        <f t="shared" si="118"/>
        <v>-3.0873411858565788E-2</v>
      </c>
      <c r="D170" s="239">
        <f>$D$11</f>
        <v>1</v>
      </c>
      <c r="E170" s="239">
        <f>$E$11</f>
        <v>0.872</v>
      </c>
      <c r="F170" s="239">
        <f>$F$11</f>
        <v>0.74399999999999999</v>
      </c>
      <c r="G170" s="39">
        <f t="shared" si="119"/>
        <v>0.81249602054650771</v>
      </c>
      <c r="H170" s="32">
        <f t="shared" si="120"/>
        <v>0.46353542616431187</v>
      </c>
      <c r="I170" s="53">
        <f t="shared" si="121"/>
        <v>7.1589734355279641E-2</v>
      </c>
      <c r="J170" s="53">
        <f t="shared" si="122"/>
        <v>0.39194569180903222</v>
      </c>
      <c r="K170" s="53">
        <f t="shared" si="123"/>
        <v>0.53646457383568813</v>
      </c>
      <c r="L170" s="53"/>
      <c r="M170" s="53"/>
      <c r="N170" s="55"/>
      <c r="AI170">
        <f t="shared" si="131"/>
        <v>155</v>
      </c>
      <c r="AJ170" s="268">
        <f t="shared" si="129"/>
        <v>0.43729635942288064</v>
      </c>
      <c r="AK170" s="268">
        <f t="shared" si="138"/>
        <v>2.488690437978152E-3</v>
      </c>
      <c r="AL170" s="240">
        <f>$AL$9</f>
        <v>0.98</v>
      </c>
      <c r="AM170" s="240">
        <f>$AM$9</f>
        <v>0.99</v>
      </c>
      <c r="AN170" s="240">
        <f>$AN$9</f>
        <v>1</v>
      </c>
      <c r="AO170" s="39">
        <f t="shared" si="139"/>
        <v>0.98874592718845744</v>
      </c>
      <c r="AP170" s="32">
        <f t="shared" si="124"/>
        <v>0.80877189403549465</v>
      </c>
      <c r="AQ170" s="53">
        <f t="shared" si="125"/>
        <v>0.31663538711874384</v>
      </c>
      <c r="AR170" s="53">
        <f t="shared" si="126"/>
        <v>0.49213650691675082</v>
      </c>
      <c r="AS170" s="53">
        <f t="shared" si="127"/>
        <v>0.19122810596450521</v>
      </c>
    </row>
    <row r="171" spans="1:45" x14ac:dyDescent="0.25">
      <c r="A171">
        <f t="shared" si="130"/>
        <v>156</v>
      </c>
      <c r="B171" s="268">
        <f t="shared" si="128"/>
        <v>0.70156400788163853</v>
      </c>
      <c r="C171" s="268">
        <f t="shared" si="118"/>
        <v>-3.2984296556911437E-2</v>
      </c>
      <c r="D171" s="239">
        <f t="shared" ref="D171:D179" si="146">$D$11</f>
        <v>1</v>
      </c>
      <c r="E171" s="239">
        <f t="shared" ref="E171:E179" si="147">$E$11</f>
        <v>0.872</v>
      </c>
      <c r="F171" s="239">
        <f t="shared" ref="F171:F179" si="148">$F$11</f>
        <v>0.74399999999999999</v>
      </c>
      <c r="G171" s="39">
        <f t="shared" si="119"/>
        <v>0.81249602054650771</v>
      </c>
      <c r="H171" s="32">
        <f t="shared" si="120"/>
        <v>0.50780794284505226</v>
      </c>
      <c r="I171" s="53">
        <f t="shared" si="121"/>
        <v>8.9064041391670706E-2</v>
      </c>
      <c r="J171" s="53">
        <f t="shared" si="122"/>
        <v>0.41874390145338153</v>
      </c>
      <c r="K171" s="53">
        <f t="shared" si="123"/>
        <v>0.49219205715494779</v>
      </c>
      <c r="L171" s="53"/>
      <c r="M171" s="53"/>
      <c r="N171" s="55"/>
      <c r="AI171">
        <f t="shared" si="131"/>
        <v>156</v>
      </c>
      <c r="AJ171" s="268">
        <f t="shared" si="129"/>
        <v>0.43978504986085881</v>
      </c>
      <c r="AK171" s="268">
        <f t="shared" si="138"/>
        <v>2.4917843199649551E-3</v>
      </c>
      <c r="AL171" s="240">
        <f t="shared" ref="AL171:AL194" si="149">$AL$9</f>
        <v>0.98</v>
      </c>
      <c r="AM171" s="240">
        <f t="shared" ref="AM171:AM194" si="150">$AM$9</f>
        <v>0.99</v>
      </c>
      <c r="AN171" s="240">
        <f t="shared" ref="AN171:AN194" si="151">$AN$9</f>
        <v>1</v>
      </c>
      <c r="AO171" s="39">
        <f t="shared" si="139"/>
        <v>0.98874592718845744</v>
      </c>
      <c r="AP171" s="32">
        <f t="shared" si="124"/>
        <v>0.80658910991888177</v>
      </c>
      <c r="AQ171" s="53">
        <f t="shared" si="125"/>
        <v>0.31384079035940038</v>
      </c>
      <c r="AR171" s="53">
        <f t="shared" si="126"/>
        <v>0.49274831955948145</v>
      </c>
      <c r="AS171" s="53">
        <f t="shared" si="127"/>
        <v>0.19341089008111806</v>
      </c>
    </row>
    <row r="172" spans="1:45" x14ac:dyDescent="0.25">
      <c r="A172">
        <f t="shared" si="130"/>
        <v>157</v>
      </c>
      <c r="B172" s="268">
        <f t="shared" si="128"/>
        <v>0.66857971132472704</v>
      </c>
      <c r="C172" s="268">
        <f t="shared" si="118"/>
        <v>-3.4571387255199114E-2</v>
      </c>
      <c r="D172" s="239">
        <f t="shared" si="146"/>
        <v>1</v>
      </c>
      <c r="E172" s="239">
        <f t="shared" si="147"/>
        <v>0.872</v>
      </c>
      <c r="F172" s="239">
        <f t="shared" si="148"/>
        <v>0.74399999999999999</v>
      </c>
      <c r="G172" s="39">
        <f t="shared" si="119"/>
        <v>0.82039961398230055</v>
      </c>
      <c r="H172" s="32">
        <f t="shared" si="120"/>
        <v>0.55300116960494472</v>
      </c>
      <c r="I172" s="53">
        <f t="shared" si="121"/>
        <v>0.10983940774560126</v>
      </c>
      <c r="J172" s="53">
        <f t="shared" si="122"/>
        <v>0.44316176185934342</v>
      </c>
      <c r="K172" s="53">
        <f t="shared" si="123"/>
        <v>0.44699883039505534</v>
      </c>
      <c r="L172" s="53"/>
      <c r="M172" s="53"/>
      <c r="N172" s="55"/>
      <c r="AI172">
        <f t="shared" si="131"/>
        <v>157</v>
      </c>
      <c r="AJ172" s="268">
        <f t="shared" si="129"/>
        <v>0.44227683418082375</v>
      </c>
      <c r="AK172" s="268">
        <f t="shared" si="138"/>
        <v>2.4946309523700724E-3</v>
      </c>
      <c r="AL172" s="240">
        <f t="shared" si="149"/>
        <v>0.98</v>
      </c>
      <c r="AM172" s="240">
        <f t="shared" si="150"/>
        <v>0.99</v>
      </c>
      <c r="AN172" s="240">
        <f t="shared" si="151"/>
        <v>1</v>
      </c>
      <c r="AO172" s="39">
        <f t="shared" si="139"/>
        <v>0.98879570099721703</v>
      </c>
      <c r="AP172" s="32">
        <f t="shared" si="124"/>
        <v>0.8043912019469881</v>
      </c>
      <c r="AQ172" s="53">
        <f t="shared" si="125"/>
        <v>0.31105512969136434</v>
      </c>
      <c r="AR172" s="53">
        <f t="shared" si="126"/>
        <v>0.49333607225562376</v>
      </c>
      <c r="AS172" s="53">
        <f t="shared" si="127"/>
        <v>0.19560879805301187</v>
      </c>
    </row>
    <row r="173" spans="1:45" x14ac:dyDescent="0.25">
      <c r="A173">
        <f t="shared" si="130"/>
        <v>158</v>
      </c>
      <c r="B173" s="268">
        <f t="shared" si="128"/>
        <v>0.6340083240695279</v>
      </c>
      <c r="C173" s="268">
        <f t="shared" si="118"/>
        <v>-3.583468179136591E-2</v>
      </c>
      <c r="D173" s="239">
        <f t="shared" si="146"/>
        <v>1</v>
      </c>
      <c r="E173" s="239">
        <f t="shared" si="147"/>
        <v>0.872</v>
      </c>
      <c r="F173" s="239">
        <f t="shared" si="148"/>
        <v>0.74399999999999999</v>
      </c>
      <c r="G173" s="39">
        <f t="shared" si="119"/>
        <v>0.82884359390086981</v>
      </c>
      <c r="H173" s="32">
        <f t="shared" si="120"/>
        <v>0.59803344501054845</v>
      </c>
      <c r="I173" s="53">
        <f t="shared" si="121"/>
        <v>0.13394990685039571</v>
      </c>
      <c r="J173" s="53">
        <f t="shared" si="122"/>
        <v>0.4640835381601528</v>
      </c>
      <c r="K173" s="53">
        <f t="shared" si="123"/>
        <v>0.4019665549894515</v>
      </c>
      <c r="L173" s="53"/>
      <c r="M173" s="53"/>
      <c r="N173" s="55"/>
      <c r="AI173">
        <f t="shared" si="131"/>
        <v>158</v>
      </c>
      <c r="AJ173" s="268">
        <f t="shared" si="129"/>
        <v>0.44477146513319382</v>
      </c>
      <c r="AK173" s="268">
        <f t="shared" si="138"/>
        <v>2.4973547412135253E-3</v>
      </c>
      <c r="AL173" s="240">
        <f t="shared" si="149"/>
        <v>0.98</v>
      </c>
      <c r="AM173" s="240">
        <f t="shared" si="150"/>
        <v>0.99</v>
      </c>
      <c r="AN173" s="240">
        <f t="shared" si="151"/>
        <v>1</v>
      </c>
      <c r="AO173" s="39">
        <f t="shared" si="139"/>
        <v>0.98884553668361641</v>
      </c>
      <c r="AP173" s="32">
        <f t="shared" si="124"/>
        <v>0.80217834380327235</v>
      </c>
      <c r="AQ173" s="53">
        <f t="shared" si="125"/>
        <v>0.30827872593034028</v>
      </c>
      <c r="AR173" s="53">
        <f t="shared" si="126"/>
        <v>0.49389961787293202</v>
      </c>
      <c r="AS173" s="53">
        <f t="shared" si="127"/>
        <v>0.19782165619672784</v>
      </c>
    </row>
    <row r="174" spans="1:45" x14ac:dyDescent="0.25">
      <c r="A174">
        <f t="shared" si="130"/>
        <v>159</v>
      </c>
      <c r="B174" s="268">
        <f t="shared" si="128"/>
        <v>0.59817364227816194</v>
      </c>
      <c r="C174" s="268">
        <f t="shared" si="118"/>
        <v>-3.6727411934433574E-2</v>
      </c>
      <c r="D174" s="239">
        <f t="shared" si="146"/>
        <v>1</v>
      </c>
      <c r="E174" s="239">
        <f t="shared" si="147"/>
        <v>0.872</v>
      </c>
      <c r="F174" s="239">
        <f t="shared" si="148"/>
        <v>0.74399999999999999</v>
      </c>
      <c r="G174" s="39">
        <f t="shared" si="119"/>
        <v>0.83769386903820087</v>
      </c>
      <c r="H174" s="32">
        <f t="shared" si="120"/>
        <v>0.64218829368367758</v>
      </c>
      <c r="I174" s="53">
        <f t="shared" si="121"/>
        <v>0.16146442175999856</v>
      </c>
      <c r="J174" s="53">
        <f t="shared" si="122"/>
        <v>0.48072387192367899</v>
      </c>
      <c r="K174" s="53">
        <f t="shared" si="123"/>
        <v>0.35781170631632248</v>
      </c>
      <c r="L174" s="53"/>
      <c r="M174" s="53"/>
      <c r="N174" s="55"/>
      <c r="AI174">
        <f t="shared" si="131"/>
        <v>159</v>
      </c>
      <c r="AJ174" s="268">
        <f t="shared" si="129"/>
        <v>0.44726881987440736</v>
      </c>
      <c r="AK174" s="268">
        <f t="shared" si="138"/>
        <v>2.499955155186564E-3</v>
      </c>
      <c r="AL174" s="240">
        <f t="shared" si="149"/>
        <v>0.98</v>
      </c>
      <c r="AM174" s="240">
        <f t="shared" si="150"/>
        <v>0.99</v>
      </c>
      <c r="AN174" s="240">
        <f t="shared" si="151"/>
        <v>1</v>
      </c>
      <c r="AO174" s="39">
        <f t="shared" si="139"/>
        <v>0.98889542930266394</v>
      </c>
      <c r="AP174" s="32">
        <f t="shared" si="124"/>
        <v>0.79995060276815488</v>
      </c>
      <c r="AQ174" s="53">
        <f t="shared" si="125"/>
        <v>0.30551175748303033</v>
      </c>
      <c r="AR174" s="53">
        <f t="shared" si="126"/>
        <v>0.49443884528512461</v>
      </c>
      <c r="AS174" s="53">
        <f t="shared" si="127"/>
        <v>0.20004939723184506</v>
      </c>
    </row>
    <row r="175" spans="1:45" x14ac:dyDescent="0.25">
      <c r="A175">
        <f t="shared" si="130"/>
        <v>160</v>
      </c>
      <c r="B175" s="268">
        <f t="shared" si="128"/>
        <v>0.56144623034372843</v>
      </c>
      <c r="C175" s="268">
        <f t="shared" si="118"/>
        <v>-3.721564047362437E-2</v>
      </c>
      <c r="D175" s="239">
        <f t="shared" si="146"/>
        <v>1</v>
      </c>
      <c r="E175" s="239">
        <f t="shared" si="147"/>
        <v>0.872</v>
      </c>
      <c r="F175" s="239">
        <f t="shared" si="148"/>
        <v>0.74399999999999999</v>
      </c>
      <c r="G175" s="39">
        <f t="shared" si="119"/>
        <v>0.84686754757679061</v>
      </c>
      <c r="H175" s="32">
        <f t="shared" si="120"/>
        <v>0.6847781304328171</v>
      </c>
      <c r="I175" s="53">
        <f t="shared" si="121"/>
        <v>0.1923294088797261</v>
      </c>
      <c r="J175" s="53">
        <f t="shared" si="122"/>
        <v>0.49244872155309094</v>
      </c>
      <c r="K175" s="53">
        <f t="shared" si="123"/>
        <v>0.31522186956718296</v>
      </c>
      <c r="L175" s="53"/>
      <c r="M175" s="53"/>
      <c r="N175" s="55"/>
      <c r="AI175">
        <f t="shared" si="131"/>
        <v>160</v>
      </c>
      <c r="AJ175" s="268">
        <f t="shared" si="129"/>
        <v>0.44976877502959395</v>
      </c>
      <c r="AK175" s="268">
        <f t="shared" si="138"/>
        <v>2.5024316807008757E-3</v>
      </c>
      <c r="AL175" s="240">
        <f t="shared" si="149"/>
        <v>0.98</v>
      </c>
      <c r="AM175" s="240">
        <f t="shared" si="150"/>
        <v>0.99</v>
      </c>
      <c r="AN175" s="240">
        <f t="shared" si="151"/>
        <v>1</v>
      </c>
      <c r="AO175" s="39">
        <f t="shared" si="139"/>
        <v>0.98894537639748825</v>
      </c>
      <c r="AP175" s="32">
        <f t="shared" si="124"/>
        <v>0.79770804900837844</v>
      </c>
      <c r="AQ175" s="53">
        <f t="shared" si="125"/>
        <v>0.30275440093243355</v>
      </c>
      <c r="AR175" s="53">
        <f t="shared" si="126"/>
        <v>0.49495364807594489</v>
      </c>
      <c r="AS175" s="53">
        <f t="shared" si="127"/>
        <v>0.20229195099162151</v>
      </c>
    </row>
    <row r="176" spans="1:45" x14ac:dyDescent="0.25">
      <c r="A176">
        <f t="shared" si="130"/>
        <v>161</v>
      </c>
      <c r="B176" s="268">
        <f t="shared" si="128"/>
        <v>0.52423058987010407</v>
      </c>
      <c r="C176" s="268">
        <f t="shared" si="118"/>
        <v>-3.7283633912577434E-2</v>
      </c>
      <c r="D176" s="239">
        <f t="shared" si="146"/>
        <v>1</v>
      </c>
      <c r="E176" s="239">
        <f t="shared" si="147"/>
        <v>0.872</v>
      </c>
      <c r="F176" s="239">
        <f t="shared" si="148"/>
        <v>0.74399999999999999</v>
      </c>
      <c r="G176" s="39">
        <f t="shared" si="119"/>
        <v>0.85626976503200558</v>
      </c>
      <c r="H176" s="32">
        <f t="shared" si="120"/>
        <v>0.72518228864444279</v>
      </c>
      <c r="I176" s="53">
        <f t="shared" si="121"/>
        <v>0.22635653161534913</v>
      </c>
      <c r="J176" s="53">
        <f t="shared" si="122"/>
        <v>0.4988257570290936</v>
      </c>
      <c r="K176" s="53">
        <f t="shared" si="123"/>
        <v>0.27481771135555727</v>
      </c>
      <c r="L176" s="53"/>
      <c r="M176" s="53"/>
      <c r="N176" s="55"/>
      <c r="AI176">
        <f t="shared" si="131"/>
        <v>161</v>
      </c>
      <c r="AJ176" s="268">
        <f t="shared" si="129"/>
        <v>0.4522712067102948</v>
      </c>
      <c r="AK176" s="268">
        <f t="shared" si="138"/>
        <v>2.504783828394763E-3</v>
      </c>
      <c r="AL176" s="240">
        <f t="shared" si="149"/>
        <v>0.98</v>
      </c>
      <c r="AM176" s="240">
        <f t="shared" si="150"/>
        <v>0.99</v>
      </c>
      <c r="AN176" s="240">
        <f t="shared" si="151"/>
        <v>1</v>
      </c>
      <c r="AO176" s="39">
        <f t="shared" si="139"/>
        <v>0.9889953755005918</v>
      </c>
      <c r="AP176" s="32">
        <f t="shared" si="124"/>
        <v>0.79545075558081391</v>
      </c>
      <c r="AQ176" s="53">
        <f t="shared" si="125"/>
        <v>0.30000683099859665</v>
      </c>
      <c r="AR176" s="53">
        <f t="shared" si="126"/>
        <v>0.49544392458221725</v>
      </c>
      <c r="AS176" s="53">
        <f t="shared" si="127"/>
        <v>0.2045492444191862</v>
      </c>
    </row>
    <row r="177" spans="1:45" x14ac:dyDescent="0.25">
      <c r="A177">
        <f t="shared" si="130"/>
        <v>162</v>
      </c>
      <c r="B177" s="268">
        <f t="shared" si="128"/>
        <v>0.48694695595752663</v>
      </c>
      <c r="C177" s="268">
        <f t="shared" si="118"/>
        <v>-3.6934976968631565E-2</v>
      </c>
      <c r="D177" s="239">
        <f t="shared" si="146"/>
        <v>1</v>
      </c>
      <c r="E177" s="239">
        <f t="shared" si="147"/>
        <v>0.872</v>
      </c>
      <c r="F177" s="239">
        <f t="shared" si="148"/>
        <v>0.74399999999999999</v>
      </c>
      <c r="G177" s="39">
        <f t="shared" si="119"/>
        <v>0.86579696899325342</v>
      </c>
      <c r="H177" s="32">
        <f t="shared" si="120"/>
        <v>0.7628826620836987</v>
      </c>
      <c r="I177" s="53">
        <f t="shared" si="121"/>
        <v>0.26322342600124815</v>
      </c>
      <c r="J177" s="53">
        <f t="shared" si="122"/>
        <v>0.49965923608245055</v>
      </c>
      <c r="K177" s="53">
        <f t="shared" si="123"/>
        <v>0.23711733791630138</v>
      </c>
      <c r="L177" s="53"/>
      <c r="M177" s="53"/>
      <c r="N177" s="55"/>
      <c r="AI177">
        <f t="shared" si="131"/>
        <v>162</v>
      </c>
      <c r="AJ177" s="268">
        <f t="shared" si="129"/>
        <v>0.45477599053868956</v>
      </c>
      <c r="AK177" s="268">
        <f t="shared" si="138"/>
        <v>2.5070111333389874E-3</v>
      </c>
      <c r="AL177" s="240">
        <f t="shared" si="149"/>
        <v>0.98</v>
      </c>
      <c r="AM177" s="240">
        <f t="shared" si="150"/>
        <v>0.99</v>
      </c>
      <c r="AN177" s="240">
        <f t="shared" si="151"/>
        <v>1</v>
      </c>
      <c r="AO177" s="39">
        <f t="shared" si="139"/>
        <v>0.98904542413420604</v>
      </c>
      <c r="AP177" s="32">
        <f t="shared" si="124"/>
        <v>0.79317879842955374</v>
      </c>
      <c r="AQ177" s="53">
        <f t="shared" si="125"/>
        <v>0.29726922049306714</v>
      </c>
      <c r="AR177" s="53">
        <f t="shared" si="126"/>
        <v>0.4959095779364866</v>
      </c>
      <c r="AS177" s="53">
        <f t="shared" si="127"/>
        <v>0.20682120157044626</v>
      </c>
    </row>
    <row r="178" spans="1:45" x14ac:dyDescent="0.25">
      <c r="A178">
        <f t="shared" si="130"/>
        <v>163</v>
      </c>
      <c r="B178" s="268">
        <f t="shared" si="128"/>
        <v>0.45001197898889506</v>
      </c>
      <c r="C178" s="268">
        <f t="shared" si="118"/>
        <v>-3.6191761093919431E-2</v>
      </c>
      <c r="D178" s="239">
        <f t="shared" si="146"/>
        <v>1</v>
      </c>
      <c r="E178" s="239">
        <f t="shared" si="147"/>
        <v>0.872</v>
      </c>
      <c r="F178" s="239">
        <f t="shared" si="148"/>
        <v>0.74399999999999999</v>
      </c>
      <c r="G178" s="39">
        <f t="shared" si="119"/>
        <v>0.87534157927487322</v>
      </c>
      <c r="H178" s="32">
        <f t="shared" si="120"/>
        <v>0.79748921876649836</v>
      </c>
      <c r="I178" s="53">
        <f t="shared" si="121"/>
        <v>0.30248682325571169</v>
      </c>
      <c r="J178" s="53">
        <f t="shared" si="122"/>
        <v>0.49500239551078673</v>
      </c>
      <c r="K178" s="53">
        <f t="shared" si="123"/>
        <v>0.20251078123350172</v>
      </c>
      <c r="L178" s="53"/>
      <c r="M178" s="53"/>
      <c r="N178" s="55"/>
      <c r="AI178">
        <f t="shared" si="131"/>
        <v>163</v>
      </c>
      <c r="AJ178" s="268">
        <f t="shared" si="129"/>
        <v>0.45728300167202857</v>
      </c>
      <c r="AK178" s="268">
        <f t="shared" si="138"/>
        <v>2.5091131552322393E-3</v>
      </c>
      <c r="AL178" s="240">
        <f t="shared" si="149"/>
        <v>0.98</v>
      </c>
      <c r="AM178" s="240">
        <f t="shared" si="150"/>
        <v>0.99</v>
      </c>
      <c r="AN178" s="240">
        <f t="shared" si="151"/>
        <v>1</v>
      </c>
      <c r="AO178" s="39">
        <f t="shared" si="139"/>
        <v>0.98909551981077382</v>
      </c>
      <c r="AP178" s="32">
        <f t="shared" si="124"/>
        <v>0.79089225638181937</v>
      </c>
      <c r="AQ178" s="53">
        <f t="shared" si="125"/>
        <v>0.29454174027412328</v>
      </c>
      <c r="AR178" s="53">
        <f t="shared" si="126"/>
        <v>0.49635051610769609</v>
      </c>
      <c r="AS178" s="53">
        <f t="shared" si="127"/>
        <v>0.20910774361818049</v>
      </c>
    </row>
    <row r="179" spans="1:45" x14ac:dyDescent="0.25">
      <c r="A179">
        <f t="shared" si="130"/>
        <v>164</v>
      </c>
      <c r="B179" s="268">
        <f t="shared" si="128"/>
        <v>0.41382021789497564</v>
      </c>
      <c r="C179" s="268">
        <f t="shared" si="118"/>
        <v>-3.5092063058401138E-2</v>
      </c>
      <c r="D179" s="239">
        <f t="shared" si="146"/>
        <v>1</v>
      </c>
      <c r="E179" s="239">
        <f t="shared" si="147"/>
        <v>0.872</v>
      </c>
      <c r="F179" s="239">
        <f t="shared" si="148"/>
        <v>0.74399999999999999</v>
      </c>
      <c r="G179" s="39">
        <f t="shared" si="119"/>
        <v>0.88479693337884291</v>
      </c>
      <c r="H179" s="32">
        <f t="shared" si="120"/>
        <v>0.82875282726135469</v>
      </c>
      <c r="I179" s="53">
        <f t="shared" si="121"/>
        <v>0.34360673694869376</v>
      </c>
      <c r="J179" s="53">
        <f t="shared" si="122"/>
        <v>0.48514609031266098</v>
      </c>
      <c r="K179" s="53">
        <f t="shared" si="123"/>
        <v>0.17124717273864512</v>
      </c>
      <c r="L179" s="53"/>
      <c r="M179" s="53"/>
      <c r="N179" s="55"/>
      <c r="AI179">
        <f t="shared" si="131"/>
        <v>164</v>
      </c>
      <c r="AJ179" s="268">
        <f t="shared" si="129"/>
        <v>0.45979211482726079</v>
      </c>
      <c r="AK179" s="268">
        <f t="shared" si="138"/>
        <v>2.5110894785863877E-3</v>
      </c>
      <c r="AL179" s="240">
        <f t="shared" si="149"/>
        <v>0.98</v>
      </c>
      <c r="AM179" s="240">
        <f t="shared" si="150"/>
        <v>0.99</v>
      </c>
      <c r="AN179" s="240">
        <f t="shared" si="151"/>
        <v>1</v>
      </c>
      <c r="AO179" s="39">
        <f t="shared" si="139"/>
        <v>0.98914566003344051</v>
      </c>
      <c r="AP179" s="32">
        <f t="shared" si="124"/>
        <v>0.78859121114267494</v>
      </c>
      <c r="AQ179" s="53">
        <f t="shared" si="125"/>
        <v>0.29182455920280337</v>
      </c>
      <c r="AR179" s="53">
        <f t="shared" si="126"/>
        <v>0.49676665193987163</v>
      </c>
      <c r="AS179" s="53">
        <f t="shared" si="127"/>
        <v>0.21140878885732498</v>
      </c>
    </row>
    <row r="180" spans="1:45" x14ac:dyDescent="0.25">
      <c r="A180">
        <f t="shared" si="130"/>
        <v>165</v>
      </c>
      <c r="B180" s="268">
        <f t="shared" si="128"/>
        <v>0.37872815483657452</v>
      </c>
      <c r="C180" s="268">
        <f t="shared" si="118"/>
        <v>0</v>
      </c>
      <c r="D180" s="52">
        <f>$D$10</f>
        <v>1</v>
      </c>
      <c r="E180" s="52">
        <f>$E$10</f>
        <v>1</v>
      </c>
      <c r="F180" s="52">
        <f>$F$10</f>
        <v>1</v>
      </c>
      <c r="G180" s="39">
        <f t="shared" si="119"/>
        <v>0.99999999999999978</v>
      </c>
      <c r="H180" s="32">
        <f t="shared" si="120"/>
        <v>0.8565649847340836</v>
      </c>
      <c r="I180" s="53">
        <f t="shared" si="121"/>
        <v>0.38597870559276731</v>
      </c>
      <c r="J180" s="53">
        <f t="shared" si="122"/>
        <v>0.47058627914131629</v>
      </c>
      <c r="K180" s="53">
        <f t="shared" si="123"/>
        <v>0.14343501526591637</v>
      </c>
      <c r="L180" s="53"/>
      <c r="M180" s="53"/>
      <c r="N180" s="55"/>
      <c r="AI180">
        <f t="shared" si="131"/>
        <v>165</v>
      </c>
      <c r="AJ180" s="268">
        <f t="shared" si="129"/>
        <v>0.4623032043058472</v>
      </c>
      <c r="AK180" s="268">
        <f t="shared" si="138"/>
        <v>2.5129397129013964E-3</v>
      </c>
      <c r="AL180" s="240">
        <f t="shared" si="149"/>
        <v>0.98</v>
      </c>
      <c r="AM180" s="240">
        <f t="shared" si="150"/>
        <v>0.99</v>
      </c>
      <c r="AN180" s="240">
        <f t="shared" si="151"/>
        <v>1</v>
      </c>
      <c r="AO180" s="39">
        <f t="shared" si="139"/>
        <v>0.98919584229654511</v>
      </c>
      <c r="AP180" s="32">
        <f t="shared" si="124"/>
        <v>0.78627574728854599</v>
      </c>
      <c r="AQ180" s="53">
        <f t="shared" si="125"/>
        <v>0.28911784409975944</v>
      </c>
      <c r="AR180" s="53">
        <f t="shared" si="126"/>
        <v>0.49715790318878655</v>
      </c>
      <c r="AS180" s="53">
        <f t="shared" si="127"/>
        <v>0.2137242527114539</v>
      </c>
    </row>
    <row r="181" spans="1:45" x14ac:dyDescent="0.25">
      <c r="A181">
        <f t="shared" si="130"/>
        <v>166</v>
      </c>
      <c r="B181" s="268">
        <f t="shared" si="128"/>
        <v>0.37872815483657452</v>
      </c>
      <c r="C181" s="268">
        <f t="shared" si="118"/>
        <v>0</v>
      </c>
      <c r="D181" s="52">
        <f t="shared" ref="D181:D184" si="152">$D$10</f>
        <v>1</v>
      </c>
      <c r="E181" s="52">
        <f t="shared" ref="E181:E184" si="153">$E$10</f>
        <v>1</v>
      </c>
      <c r="F181" s="52">
        <f t="shared" ref="F181:F184" si="154">$F$10</f>
        <v>1</v>
      </c>
      <c r="G181" s="39">
        <f t="shared" si="119"/>
        <v>1</v>
      </c>
      <c r="H181" s="32">
        <f t="shared" si="120"/>
        <v>0.8565649847340836</v>
      </c>
      <c r="I181" s="53">
        <f t="shared" si="121"/>
        <v>0.38597870559276731</v>
      </c>
      <c r="J181" s="53">
        <f t="shared" si="122"/>
        <v>0.47058627914131629</v>
      </c>
      <c r="K181" s="53">
        <f t="shared" si="123"/>
        <v>0.14343501526591637</v>
      </c>
      <c r="L181" s="53"/>
      <c r="M181" s="53"/>
      <c r="N181" s="55"/>
      <c r="AI181">
        <f t="shared" si="131"/>
        <v>166</v>
      </c>
      <c r="AJ181" s="268">
        <f t="shared" si="129"/>
        <v>0.4648161440187486</v>
      </c>
      <c r="AK181" s="268">
        <f t="shared" si="138"/>
        <v>2.5146634928297812E-3</v>
      </c>
      <c r="AL181" s="240">
        <f t="shared" si="149"/>
        <v>0.98</v>
      </c>
      <c r="AM181" s="240">
        <f t="shared" si="150"/>
        <v>0.99</v>
      </c>
      <c r="AN181" s="240">
        <f t="shared" si="151"/>
        <v>1</v>
      </c>
      <c r="AO181" s="39">
        <f t="shared" si="139"/>
        <v>0.98924606408611682</v>
      </c>
      <c r="AP181" s="32">
        <f t="shared" si="124"/>
        <v>0.783945952259542</v>
      </c>
      <c r="AQ181" s="53">
        <f t="shared" si="125"/>
        <v>0.28642175970296085</v>
      </c>
      <c r="AR181" s="53">
        <f t="shared" si="126"/>
        <v>0.49752419255658115</v>
      </c>
      <c r="AS181" s="53">
        <f t="shared" si="127"/>
        <v>0.21605404774045803</v>
      </c>
    </row>
    <row r="182" spans="1:45" x14ac:dyDescent="0.25">
      <c r="A182">
        <f t="shared" si="130"/>
        <v>167</v>
      </c>
      <c r="B182" s="268">
        <f t="shared" si="128"/>
        <v>0.37872815483657452</v>
      </c>
      <c r="C182" s="268">
        <f t="shared" si="118"/>
        <v>0</v>
      </c>
      <c r="D182" s="52">
        <f t="shared" si="152"/>
        <v>1</v>
      </c>
      <c r="E182" s="52">
        <f t="shared" si="153"/>
        <v>1</v>
      </c>
      <c r="F182" s="52">
        <f t="shared" si="154"/>
        <v>1</v>
      </c>
      <c r="G182" s="39">
        <f t="shared" si="119"/>
        <v>1</v>
      </c>
      <c r="H182" s="32">
        <f t="shared" si="120"/>
        <v>0.8565649847340836</v>
      </c>
      <c r="I182" s="53">
        <f t="shared" si="121"/>
        <v>0.38597870559276731</v>
      </c>
      <c r="J182" s="53">
        <f t="shared" si="122"/>
        <v>0.47058627914131629</v>
      </c>
      <c r="K182" s="53">
        <f t="shared" si="123"/>
        <v>0.14343501526591637</v>
      </c>
      <c r="L182" s="53"/>
      <c r="M182" s="53"/>
      <c r="N182" s="55"/>
      <c r="AI182">
        <f t="shared" si="131"/>
        <v>167</v>
      </c>
      <c r="AJ182" s="268">
        <f t="shared" si="129"/>
        <v>0.46733080751157841</v>
      </c>
      <c r="AK182" s="268">
        <f t="shared" si="138"/>
        <v>2.5162604783304696E-3</v>
      </c>
      <c r="AL182" s="240">
        <f t="shared" si="149"/>
        <v>0.98</v>
      </c>
      <c r="AM182" s="240">
        <f t="shared" si="150"/>
        <v>0.99</v>
      </c>
      <c r="AN182" s="240">
        <f t="shared" si="151"/>
        <v>1</v>
      </c>
      <c r="AO182" s="39">
        <f t="shared" si="139"/>
        <v>0.98929632288037495</v>
      </c>
      <c r="AP182" s="32">
        <f t="shared" si="124"/>
        <v>0.78160191635057608</v>
      </c>
      <c r="AQ182" s="53">
        <f t="shared" si="125"/>
        <v>0.28373646862626711</v>
      </c>
      <c r="AR182" s="53">
        <f t="shared" si="126"/>
        <v>0.49786544772430891</v>
      </c>
      <c r="AS182" s="53">
        <f t="shared" si="127"/>
        <v>0.21839808364942395</v>
      </c>
    </row>
    <row r="183" spans="1:45" x14ac:dyDescent="0.25">
      <c r="A183">
        <f t="shared" si="130"/>
        <v>168</v>
      </c>
      <c r="B183" s="268">
        <f t="shared" si="128"/>
        <v>0.37872815483657452</v>
      </c>
      <c r="C183" s="268">
        <f t="shared" si="118"/>
        <v>0</v>
      </c>
      <c r="D183" s="52">
        <f t="shared" si="152"/>
        <v>1</v>
      </c>
      <c r="E183" s="52">
        <f t="shared" si="153"/>
        <v>1</v>
      </c>
      <c r="F183" s="52">
        <f t="shared" si="154"/>
        <v>1</v>
      </c>
      <c r="G183" s="39">
        <f t="shared" si="119"/>
        <v>1</v>
      </c>
      <c r="H183" s="32">
        <f t="shared" si="120"/>
        <v>0.8565649847340836</v>
      </c>
      <c r="I183" s="53">
        <f t="shared" si="121"/>
        <v>0.38597870559276731</v>
      </c>
      <c r="J183" s="53">
        <f t="shared" si="122"/>
        <v>0.47058627914131629</v>
      </c>
      <c r="K183" s="53">
        <f t="shared" si="123"/>
        <v>0.14343501526591637</v>
      </c>
      <c r="L183" s="53"/>
      <c r="M183" s="53"/>
      <c r="N183" s="55"/>
      <c r="AI183">
        <f t="shared" si="131"/>
        <v>168</v>
      </c>
      <c r="AJ183" s="268">
        <f t="shared" si="129"/>
        <v>0.46984706798990888</v>
      </c>
      <c r="AK183" s="268">
        <f t="shared" si="138"/>
        <v>2.5177303548119759E-3</v>
      </c>
      <c r="AL183" s="240">
        <f t="shared" si="149"/>
        <v>0.98</v>
      </c>
      <c r="AM183" s="240">
        <f t="shared" si="150"/>
        <v>0.99</v>
      </c>
      <c r="AN183" s="240">
        <f t="shared" si="151"/>
        <v>1</v>
      </c>
      <c r="AO183" s="39">
        <f t="shared" si="139"/>
        <v>0.98934661615023156</v>
      </c>
      <c r="AP183" s="32">
        <f t="shared" si="124"/>
        <v>0.77924373270128577</v>
      </c>
      <c r="AQ183" s="53">
        <f t="shared" si="125"/>
        <v>0.28106213131889624</v>
      </c>
      <c r="AR183" s="53">
        <f t="shared" si="126"/>
        <v>0.49818160138238959</v>
      </c>
      <c r="AS183" s="53">
        <f t="shared" si="127"/>
        <v>0.22075626729871406</v>
      </c>
    </row>
    <row r="184" spans="1:45" x14ac:dyDescent="0.25">
      <c r="A184">
        <f t="shared" si="130"/>
        <v>169</v>
      </c>
      <c r="B184" s="268">
        <f t="shared" si="128"/>
        <v>0.37872815483657452</v>
      </c>
      <c r="C184" s="268">
        <f t="shared" si="118"/>
        <v>0</v>
      </c>
      <c r="D184" s="52">
        <f t="shared" si="152"/>
        <v>1</v>
      </c>
      <c r="E184" s="52">
        <f t="shared" si="153"/>
        <v>1</v>
      </c>
      <c r="F184" s="52">
        <f t="shared" si="154"/>
        <v>1</v>
      </c>
      <c r="G184" s="39">
        <f t="shared" si="119"/>
        <v>1</v>
      </c>
      <c r="H184" s="32">
        <f t="shared" si="120"/>
        <v>0.8565649847340836</v>
      </c>
      <c r="I184" s="53">
        <f t="shared" si="121"/>
        <v>0.38597870559276731</v>
      </c>
      <c r="J184" s="53">
        <f t="shared" si="122"/>
        <v>0.47058627914131629</v>
      </c>
      <c r="K184" s="53">
        <f t="shared" si="123"/>
        <v>0.14343501526591637</v>
      </c>
      <c r="L184" s="53"/>
      <c r="M184" s="53"/>
      <c r="N184" s="55"/>
      <c r="AI184">
        <f t="shared" si="131"/>
        <v>169</v>
      </c>
      <c r="AJ184" s="268">
        <f t="shared" si="129"/>
        <v>0.47236479834472084</v>
      </c>
      <c r="AK184" s="268">
        <f t="shared" si="138"/>
        <v>2.5190728332647691E-3</v>
      </c>
      <c r="AL184" s="240">
        <f t="shared" si="149"/>
        <v>0.98</v>
      </c>
      <c r="AM184" s="240">
        <f t="shared" si="150"/>
        <v>0.99</v>
      </c>
      <c r="AN184" s="240">
        <f t="shared" si="151"/>
        <v>1</v>
      </c>
      <c r="AO184" s="39">
        <f t="shared" si="139"/>
        <v>0.98939694135979805</v>
      </c>
      <c r="AP184" s="32">
        <f t="shared" si="124"/>
        <v>0.77687149728475136</v>
      </c>
      <c r="AQ184" s="53">
        <f t="shared" si="125"/>
        <v>0.27839890602580719</v>
      </c>
      <c r="AR184" s="53">
        <f t="shared" si="126"/>
        <v>0.49847259125894416</v>
      </c>
      <c r="AS184" s="53">
        <f t="shared" si="127"/>
        <v>0.22312850271524878</v>
      </c>
    </row>
    <row r="185" spans="1:45" x14ac:dyDescent="0.25">
      <c r="A185">
        <f t="shared" si="130"/>
        <v>170</v>
      </c>
      <c r="B185" s="268">
        <f t="shared" si="128"/>
        <v>0.37872815483657452</v>
      </c>
      <c r="C185" s="268">
        <f t="shared" si="118"/>
        <v>4.0027459149217105E-2</v>
      </c>
      <c r="D185" s="240">
        <f>$D$9</f>
        <v>0.71899999999999997</v>
      </c>
      <c r="E185" s="240">
        <f>$E$9</f>
        <v>0.85899999999999999</v>
      </c>
      <c r="F185" s="240">
        <f>$F$9</f>
        <v>1</v>
      </c>
      <c r="G185" s="39">
        <f t="shared" si="119"/>
        <v>0.82518731836950676</v>
      </c>
      <c r="H185" s="32">
        <f t="shared" si="120"/>
        <v>0.8565649847340836</v>
      </c>
      <c r="I185" s="53">
        <f t="shared" si="121"/>
        <v>0.38597870559276731</v>
      </c>
      <c r="J185" s="53">
        <f t="shared" si="122"/>
        <v>0.47058627914131629</v>
      </c>
      <c r="K185" s="53">
        <f t="shared" si="123"/>
        <v>0.14343501526591637</v>
      </c>
      <c r="L185" s="53"/>
      <c r="M185" s="53"/>
      <c r="N185" s="55"/>
      <c r="AI185">
        <f t="shared" si="131"/>
        <v>170</v>
      </c>
      <c r="AJ185" s="268">
        <f t="shared" si="129"/>
        <v>0.47488387117798558</v>
      </c>
      <c r="AK185" s="268">
        <f t="shared" si="138"/>
        <v>2.520287650382742E-3</v>
      </c>
      <c r="AL185" s="240">
        <f t="shared" si="149"/>
        <v>0.98</v>
      </c>
      <c r="AM185" s="240">
        <f t="shared" si="150"/>
        <v>0.99</v>
      </c>
      <c r="AN185" s="240">
        <f t="shared" si="151"/>
        <v>1</v>
      </c>
      <c r="AO185" s="39">
        <f t="shared" si="139"/>
        <v>0.98944729596689451</v>
      </c>
      <c r="AP185" s="32">
        <f t="shared" si="124"/>
        <v>0.77448530889501033</v>
      </c>
      <c r="AQ185" s="53">
        <f t="shared" si="125"/>
        <v>0.27574694874901845</v>
      </c>
      <c r="AR185" s="53">
        <f t="shared" si="126"/>
        <v>0.49873836014599193</v>
      </c>
      <c r="AS185" s="53">
        <f t="shared" si="127"/>
        <v>0.22551469110498962</v>
      </c>
    </row>
    <row r="186" spans="1:45" x14ac:dyDescent="0.25">
      <c r="A186">
        <f t="shared" si="130"/>
        <v>171</v>
      </c>
      <c r="B186" s="268">
        <f t="shared" si="128"/>
        <v>0.41875561398579164</v>
      </c>
      <c r="C186" s="268">
        <f t="shared" si="118"/>
        <v>4.1418273217578322E-2</v>
      </c>
      <c r="D186" s="240">
        <f t="shared" ref="D186:D194" si="155">$D$9</f>
        <v>0.71899999999999997</v>
      </c>
      <c r="E186" s="240">
        <f t="shared" ref="E186:E194" si="156">$E$9</f>
        <v>0.85899999999999999</v>
      </c>
      <c r="F186" s="240">
        <f t="shared" ref="F186:F194" si="157">$F$9</f>
        <v>1</v>
      </c>
      <c r="G186" s="39">
        <f t="shared" si="119"/>
        <v>0.82518731836950676</v>
      </c>
      <c r="H186" s="32">
        <f t="shared" si="120"/>
        <v>0.82464373575538263</v>
      </c>
      <c r="I186" s="53">
        <f t="shared" si="121"/>
        <v>0.33784503627303403</v>
      </c>
      <c r="J186" s="53">
        <f t="shared" si="122"/>
        <v>0.48679869948234861</v>
      </c>
      <c r="K186" s="53">
        <f t="shared" si="123"/>
        <v>0.17535626424461734</v>
      </c>
      <c r="L186" s="53"/>
      <c r="M186" s="53"/>
      <c r="N186" s="55"/>
      <c r="AI186">
        <f t="shared" si="131"/>
        <v>171</v>
      </c>
      <c r="AJ186" s="268">
        <f t="shared" si="129"/>
        <v>0.47740415882836834</v>
      </c>
      <c r="AK186" s="268">
        <f t="shared" si="138"/>
        <v>2.5213745686737104E-3</v>
      </c>
      <c r="AL186" s="240">
        <f t="shared" si="149"/>
        <v>0.98</v>
      </c>
      <c r="AM186" s="240">
        <f t="shared" si="150"/>
        <v>0.99</v>
      </c>
      <c r="AN186" s="240">
        <f t="shared" si="151"/>
        <v>1</v>
      </c>
      <c r="AO186" s="39">
        <f t="shared" si="139"/>
        <v>0.98949767742355976</v>
      </c>
      <c r="AP186" s="32">
        <f t="shared" si="124"/>
        <v>0.77208526913337794</v>
      </c>
      <c r="AQ186" s="53">
        <f t="shared" si="125"/>
        <v>0.27310641320988521</v>
      </c>
      <c r="AR186" s="53">
        <f t="shared" si="126"/>
        <v>0.49897885592349273</v>
      </c>
      <c r="AS186" s="53">
        <f t="shared" si="127"/>
        <v>0.22791473086662195</v>
      </c>
    </row>
    <row r="187" spans="1:45" x14ac:dyDescent="0.25">
      <c r="A187">
        <f t="shared" si="130"/>
        <v>172</v>
      </c>
      <c r="B187" s="268">
        <f t="shared" si="128"/>
        <v>0.46017388720336994</v>
      </c>
      <c r="C187" s="268">
        <f t="shared" si="118"/>
        <v>4.1715845950319082E-2</v>
      </c>
      <c r="D187" s="240">
        <f t="shared" si="155"/>
        <v>0.71899999999999997</v>
      </c>
      <c r="E187" s="240">
        <f t="shared" si="156"/>
        <v>0.85899999999999999</v>
      </c>
      <c r="F187" s="240">
        <f t="shared" si="157"/>
        <v>1</v>
      </c>
      <c r="G187" s="39">
        <f t="shared" si="119"/>
        <v>0.83642692818026632</v>
      </c>
      <c r="H187" s="32">
        <f t="shared" si="120"/>
        <v>0.78823999353614016</v>
      </c>
      <c r="I187" s="53">
        <f t="shared" si="121"/>
        <v>0.29141223205711997</v>
      </c>
      <c r="J187" s="53">
        <f t="shared" si="122"/>
        <v>0.49682776147902019</v>
      </c>
      <c r="K187" s="53">
        <f t="shared" si="123"/>
        <v>0.21176000646385984</v>
      </c>
      <c r="L187" s="53"/>
      <c r="M187" s="53"/>
      <c r="N187" s="55"/>
      <c r="AI187">
        <f t="shared" si="131"/>
        <v>172</v>
      </c>
      <c r="AJ187" s="268">
        <f t="shared" si="129"/>
        <v>0.47992553339704203</v>
      </c>
      <c r="AK187" s="268">
        <f t="shared" si="138"/>
        <v>2.5223333765588309E-3</v>
      </c>
      <c r="AL187" s="240">
        <f t="shared" si="149"/>
        <v>0.98</v>
      </c>
      <c r="AM187" s="240">
        <f t="shared" si="150"/>
        <v>0.99</v>
      </c>
      <c r="AN187" s="240">
        <f t="shared" si="151"/>
        <v>1</v>
      </c>
      <c r="AO187" s="39">
        <f t="shared" si="139"/>
        <v>0.98954808317656717</v>
      </c>
      <c r="AP187" s="32">
        <f t="shared" si="124"/>
        <v>0.76967148239356464</v>
      </c>
      <c r="AQ187" s="53">
        <f t="shared" si="125"/>
        <v>0.27047745081235125</v>
      </c>
      <c r="AR187" s="53">
        <f t="shared" si="126"/>
        <v>0.49919403158121345</v>
      </c>
      <c r="AS187" s="53">
        <f t="shared" si="127"/>
        <v>0.2303285176064353</v>
      </c>
    </row>
    <row r="188" spans="1:45" x14ac:dyDescent="0.25">
      <c r="A188">
        <f t="shared" si="130"/>
        <v>173</v>
      </c>
      <c r="B188" s="268">
        <f t="shared" si="128"/>
        <v>0.50188973315368901</v>
      </c>
      <c r="C188" s="268">
        <f t="shared" si="118"/>
        <v>4.1418003579224497E-2</v>
      </c>
      <c r="D188" s="240">
        <f t="shared" si="155"/>
        <v>0.71899999999999997</v>
      </c>
      <c r="E188" s="240">
        <f t="shared" si="156"/>
        <v>0.85899999999999999</v>
      </c>
      <c r="F188" s="240">
        <f t="shared" si="157"/>
        <v>1</v>
      </c>
      <c r="G188" s="39">
        <f t="shared" si="119"/>
        <v>0.84806044842340744</v>
      </c>
      <c r="H188" s="32">
        <f t="shared" si="120"/>
        <v>0.74810669575491884</v>
      </c>
      <c r="I188" s="53">
        <f t="shared" si="121"/>
        <v>0.24811383793770314</v>
      </c>
      <c r="J188" s="53">
        <f t="shared" si="122"/>
        <v>0.4999928578172157</v>
      </c>
      <c r="K188" s="53">
        <f t="shared" si="123"/>
        <v>0.25189330424508116</v>
      </c>
      <c r="L188" s="53"/>
      <c r="M188" s="53"/>
      <c r="N188" s="55"/>
      <c r="AI188">
        <f t="shared" si="131"/>
        <v>173</v>
      </c>
      <c r="AJ188" s="268">
        <f t="shared" si="129"/>
        <v>0.48244786677360085</v>
      </c>
      <c r="AK188" s="268">
        <f t="shared" si="138"/>
        <v>2.5231638884608922E-3</v>
      </c>
      <c r="AL188" s="240">
        <f t="shared" si="149"/>
        <v>0.98</v>
      </c>
      <c r="AM188" s="240">
        <f t="shared" si="150"/>
        <v>0.99</v>
      </c>
      <c r="AN188" s="240">
        <f t="shared" si="151"/>
        <v>1</v>
      </c>
      <c r="AO188" s="39">
        <f t="shared" si="139"/>
        <v>0.9895985106679408</v>
      </c>
      <c r="AP188" s="32">
        <f t="shared" si="124"/>
        <v>0.76724405584560185</v>
      </c>
      <c r="AQ188" s="53">
        <f t="shared" si="125"/>
        <v>0.26786021060719639</v>
      </c>
      <c r="AR188" s="53">
        <f t="shared" si="126"/>
        <v>0.49938384523840545</v>
      </c>
      <c r="AS188" s="53">
        <f t="shared" si="127"/>
        <v>0.23275594415439813</v>
      </c>
    </row>
    <row r="189" spans="1:45" x14ac:dyDescent="0.25">
      <c r="A189">
        <f t="shared" si="130"/>
        <v>174</v>
      </c>
      <c r="B189" s="268">
        <f t="shared" si="128"/>
        <v>0.54330773673291355</v>
      </c>
      <c r="C189" s="268">
        <f t="shared" si="118"/>
        <v>4.0559431722115472E-2</v>
      </c>
      <c r="D189" s="240">
        <f t="shared" si="155"/>
        <v>0.71899999999999997</v>
      </c>
      <c r="E189" s="240">
        <f t="shared" si="156"/>
        <v>0.85899999999999999</v>
      </c>
      <c r="F189" s="240">
        <f t="shared" si="157"/>
        <v>1</v>
      </c>
      <c r="G189" s="39">
        <f t="shared" si="119"/>
        <v>0.85978101858727796</v>
      </c>
      <c r="H189" s="32">
        <f t="shared" si="120"/>
        <v>0.70481670320615908</v>
      </c>
      <c r="I189" s="53">
        <f t="shared" si="121"/>
        <v>0.2085678233280138</v>
      </c>
      <c r="J189" s="53">
        <f t="shared" si="122"/>
        <v>0.49624887987814531</v>
      </c>
      <c r="K189" s="53">
        <f t="shared" si="123"/>
        <v>0.29518329679384092</v>
      </c>
      <c r="L189" s="53"/>
      <c r="M189" s="53"/>
      <c r="N189" s="55"/>
      <c r="AI189">
        <f t="shared" si="131"/>
        <v>174</v>
      </c>
      <c r="AJ189" s="268">
        <f t="shared" si="129"/>
        <v>0.48497103066206176</v>
      </c>
      <c r="AK189" s="268">
        <f t="shared" si="138"/>
        <v>2.5238659448814115E-3</v>
      </c>
      <c r="AL189" s="240">
        <f t="shared" si="149"/>
        <v>0.98</v>
      </c>
      <c r="AM189" s="240">
        <f t="shared" si="150"/>
        <v>0.99</v>
      </c>
      <c r="AN189" s="240">
        <f t="shared" si="151"/>
        <v>1</v>
      </c>
      <c r="AO189" s="39">
        <f t="shared" si="139"/>
        <v>0.98964895733547198</v>
      </c>
      <c r="AP189" s="32">
        <f t="shared" si="124"/>
        <v>0.76480309941857749</v>
      </c>
      <c r="AQ189" s="53">
        <f t="shared" si="125"/>
        <v>0.26525483925729887</v>
      </c>
      <c r="AR189" s="53">
        <f t="shared" si="126"/>
        <v>0.49954826016127857</v>
      </c>
      <c r="AS189" s="53">
        <f t="shared" si="127"/>
        <v>0.23519690058142245</v>
      </c>
    </row>
    <row r="190" spans="1:45" x14ac:dyDescent="0.25">
      <c r="A190">
        <f t="shared" si="130"/>
        <v>175</v>
      </c>
      <c r="B190" s="268">
        <f t="shared" si="128"/>
        <v>0.58386716845502906</v>
      </c>
      <c r="C190" s="268">
        <f t="shared" si="118"/>
        <v>3.9197044906699348E-2</v>
      </c>
      <c r="D190" s="240">
        <f t="shared" si="155"/>
        <v>0.71899999999999997</v>
      </c>
      <c r="E190" s="240">
        <f t="shared" si="156"/>
        <v>0.85899999999999999</v>
      </c>
      <c r="F190" s="240">
        <f t="shared" si="157"/>
        <v>1</v>
      </c>
      <c r="G190" s="39">
        <f t="shared" si="119"/>
        <v>0.87142134958200967</v>
      </c>
      <c r="H190" s="32">
        <f t="shared" si="120"/>
        <v>0.6590991296003067</v>
      </c>
      <c r="I190" s="53">
        <f t="shared" si="121"/>
        <v>0.17316653348963515</v>
      </c>
      <c r="J190" s="53">
        <f t="shared" si="122"/>
        <v>0.48593259611067158</v>
      </c>
      <c r="K190" s="53">
        <f t="shared" si="123"/>
        <v>0.3409008703996933</v>
      </c>
      <c r="L190" s="53"/>
      <c r="M190" s="53"/>
      <c r="N190" s="55"/>
      <c r="AI190">
        <f t="shared" si="131"/>
        <v>175</v>
      </c>
      <c r="AJ190" s="268">
        <f t="shared" si="129"/>
        <v>0.48749489660694317</v>
      </c>
      <c r="AK190" s="268">
        <f t="shared" si="138"/>
        <v>2.5244394124664649E-3</v>
      </c>
      <c r="AL190" s="240">
        <f t="shared" si="149"/>
        <v>0.98</v>
      </c>
      <c r="AM190" s="240">
        <f t="shared" si="150"/>
        <v>0.99</v>
      </c>
      <c r="AN190" s="240">
        <f t="shared" si="151"/>
        <v>1</v>
      </c>
      <c r="AO190" s="39">
        <f t="shared" si="139"/>
        <v>0.98969942061324123</v>
      </c>
      <c r="AP190" s="32">
        <f t="shared" si="124"/>
        <v>0.76234872578218571</v>
      </c>
      <c r="AQ190" s="53">
        <f t="shared" si="125"/>
        <v>0.26266148100392783</v>
      </c>
      <c r="AR190" s="53">
        <f t="shared" si="126"/>
        <v>0.49968724477825788</v>
      </c>
      <c r="AS190" s="53">
        <f t="shared" si="127"/>
        <v>0.23765127421781421</v>
      </c>
    </row>
    <row r="191" spans="1:45" x14ac:dyDescent="0.25">
      <c r="A191">
        <f t="shared" si="130"/>
        <v>176</v>
      </c>
      <c r="B191" s="268">
        <f t="shared" si="128"/>
        <v>0.62306421336172846</v>
      </c>
      <c r="C191" s="268">
        <f t="shared" si="118"/>
        <v>3.7409572810429684E-2</v>
      </c>
      <c r="D191" s="240">
        <f t="shared" si="155"/>
        <v>0.71899999999999997</v>
      </c>
      <c r="E191" s="240">
        <f t="shared" si="156"/>
        <v>0.85899999999999999</v>
      </c>
      <c r="F191" s="240">
        <f t="shared" si="157"/>
        <v>1</v>
      </c>
      <c r="G191" s="39">
        <f t="shared" si="119"/>
        <v>0.88282370803780785</v>
      </c>
      <c r="H191" s="32">
        <f t="shared" si="120"/>
        <v>0.61179098602793047</v>
      </c>
      <c r="I191" s="53">
        <f t="shared" si="121"/>
        <v>0.14208058724861256</v>
      </c>
      <c r="J191" s="53">
        <f t="shared" si="122"/>
        <v>0.46971039877931797</v>
      </c>
      <c r="K191" s="53">
        <f t="shared" si="123"/>
        <v>0.38820901397206947</v>
      </c>
      <c r="L191" s="53"/>
      <c r="M191" s="53"/>
      <c r="N191" s="55"/>
      <c r="AI191">
        <f t="shared" si="131"/>
        <v>176</v>
      </c>
      <c r="AJ191" s="268">
        <f t="shared" si="129"/>
        <v>0.49001933601940961</v>
      </c>
      <c r="AK191" s="268">
        <f t="shared" si="138"/>
        <v>2.524884184061224E-3</v>
      </c>
      <c r="AL191" s="240">
        <f t="shared" si="149"/>
        <v>0.98</v>
      </c>
      <c r="AM191" s="240">
        <f t="shared" si="150"/>
        <v>0.99</v>
      </c>
      <c r="AN191" s="240">
        <f t="shared" si="151"/>
        <v>1</v>
      </c>
      <c r="AO191" s="39">
        <f t="shared" si="139"/>
        <v>0.98974989793213874</v>
      </c>
      <c r="AP191" s="32">
        <f t="shared" si="124"/>
        <v>0.75988105032709696</v>
      </c>
      <c r="AQ191" s="53">
        <f t="shared" si="125"/>
        <v>0.26008027763408387</v>
      </c>
      <c r="AR191" s="53">
        <f t="shared" si="126"/>
        <v>0.4998007726930131</v>
      </c>
      <c r="AS191" s="53">
        <f t="shared" si="127"/>
        <v>0.24011894967290306</v>
      </c>
    </row>
    <row r="192" spans="1:45" x14ac:dyDescent="0.25">
      <c r="A192">
        <f t="shared" si="130"/>
        <v>177</v>
      </c>
      <c r="B192" s="268">
        <f t="shared" si="128"/>
        <v>0.66047378617215813</v>
      </c>
      <c r="C192" s="268">
        <f t="shared" si="118"/>
        <v>3.5288904717525334E-2</v>
      </c>
      <c r="D192" s="240">
        <f t="shared" si="155"/>
        <v>0.71899999999999997</v>
      </c>
      <c r="E192" s="240">
        <f t="shared" si="156"/>
        <v>0.85899999999999999</v>
      </c>
      <c r="F192" s="240">
        <f t="shared" si="157"/>
        <v>1</v>
      </c>
      <c r="G192" s="39">
        <f t="shared" si="119"/>
        <v>0.89384618875525601</v>
      </c>
      <c r="H192" s="32">
        <f t="shared" si="120"/>
        <v>0.5637743777794143</v>
      </c>
      <c r="I192" s="53">
        <f t="shared" si="121"/>
        <v>0.1152780498762694</v>
      </c>
      <c r="J192" s="53">
        <f t="shared" si="122"/>
        <v>0.44849632790314492</v>
      </c>
      <c r="K192" s="53">
        <f t="shared" si="123"/>
        <v>0.43622562222058564</v>
      </c>
      <c r="L192" s="53"/>
      <c r="M192" s="53"/>
      <c r="N192" s="55"/>
      <c r="AI192">
        <f t="shared" si="131"/>
        <v>177</v>
      </c>
      <c r="AJ192" s="268">
        <f t="shared" si="129"/>
        <v>0.49254422020347083</v>
      </c>
      <c r="AK192" s="268">
        <f t="shared" si="138"/>
        <v>2.5252001787531473E-3</v>
      </c>
      <c r="AL192" s="240">
        <f t="shared" si="149"/>
        <v>0.98</v>
      </c>
      <c r="AM192" s="240">
        <f t="shared" si="150"/>
        <v>0.99</v>
      </c>
      <c r="AN192" s="240">
        <f t="shared" si="151"/>
        <v>1</v>
      </c>
      <c r="AO192" s="39">
        <f t="shared" si="139"/>
        <v>0.98980038672038817</v>
      </c>
      <c r="AP192" s="32">
        <f t="shared" si="124"/>
        <v>0.75740019114415469</v>
      </c>
      <c r="AQ192" s="53">
        <f t="shared" si="125"/>
        <v>0.25751136844890343</v>
      </c>
      <c r="AR192" s="53">
        <f t="shared" si="126"/>
        <v>0.49988882269525126</v>
      </c>
      <c r="AS192" s="53">
        <f t="shared" si="127"/>
        <v>0.24259980885584517</v>
      </c>
    </row>
    <row r="193" spans="1:45" x14ac:dyDescent="0.25">
      <c r="A193">
        <f t="shared" si="130"/>
        <v>178</v>
      </c>
      <c r="B193" s="268">
        <f t="shared" si="128"/>
        <v>0.69576269088968345</v>
      </c>
      <c r="C193" s="268">
        <f t="shared" si="118"/>
        <v>3.2931310493423405E-2</v>
      </c>
      <c r="D193" s="240">
        <f t="shared" si="155"/>
        <v>0.71899999999999997</v>
      </c>
      <c r="E193" s="240">
        <f t="shared" si="156"/>
        <v>0.85899999999999999</v>
      </c>
      <c r="F193" s="240">
        <f t="shared" si="157"/>
        <v>1</v>
      </c>
      <c r="G193" s="39">
        <f t="shared" si="119"/>
        <v>0.90436888575042484</v>
      </c>
      <c r="H193" s="32">
        <f t="shared" si="120"/>
        <v>0.5159142779659468</v>
      </c>
      <c r="I193" s="53">
        <f t="shared" si="121"/>
        <v>9.2560340254686305E-2</v>
      </c>
      <c r="J193" s="53">
        <f t="shared" si="122"/>
        <v>0.42335393771126051</v>
      </c>
      <c r="K193" s="53">
        <f t="shared" si="123"/>
        <v>0.4840857220340532</v>
      </c>
      <c r="L193" s="53"/>
      <c r="M193" s="53"/>
      <c r="N193" s="55"/>
      <c r="AI193">
        <f t="shared" si="131"/>
        <v>178</v>
      </c>
      <c r="AJ193" s="268">
        <f t="shared" si="129"/>
        <v>0.49506942038222396</v>
      </c>
      <c r="AK193" s="268">
        <f t="shared" si="138"/>
        <v>2.5253873419038122E-3</v>
      </c>
      <c r="AL193" s="240">
        <f t="shared" si="149"/>
        <v>0.98</v>
      </c>
      <c r="AM193" s="240">
        <f t="shared" si="150"/>
        <v>0.99</v>
      </c>
      <c r="AN193" s="240">
        <f t="shared" si="151"/>
        <v>1</v>
      </c>
      <c r="AO193" s="39">
        <f t="shared" si="139"/>
        <v>0.98985088440406932</v>
      </c>
      <c r="AP193" s="32">
        <f t="shared" si="124"/>
        <v>0.75490626900240887</v>
      </c>
      <c r="AQ193" s="53">
        <f t="shared" si="125"/>
        <v>0.25495489023314333</v>
      </c>
      <c r="AR193" s="53">
        <f t="shared" si="126"/>
        <v>0.4999513787692656</v>
      </c>
      <c r="AS193" s="53">
        <f t="shared" si="127"/>
        <v>0.24509373099759119</v>
      </c>
    </row>
    <row r="194" spans="1:45" x14ac:dyDescent="0.25">
      <c r="A194">
        <f t="shared" si="130"/>
        <v>179</v>
      </c>
      <c r="B194" s="268">
        <f t="shared" si="128"/>
        <v>0.72869400138310692</v>
      </c>
      <c r="C194" s="268">
        <f t="shared" si="118"/>
        <v>3.042983864876735E-2</v>
      </c>
      <c r="D194" s="240">
        <f t="shared" si="155"/>
        <v>0.71899999999999997</v>
      </c>
      <c r="E194" s="240">
        <f t="shared" si="156"/>
        <v>0.85899999999999999</v>
      </c>
      <c r="F194" s="240">
        <f t="shared" si="157"/>
        <v>1</v>
      </c>
      <c r="G194" s="39">
        <f t="shared" si="119"/>
        <v>0.91429763917114537</v>
      </c>
      <c r="H194" s="32">
        <f t="shared" si="120"/>
        <v>0.46900505234827661</v>
      </c>
      <c r="I194" s="53">
        <f t="shared" si="121"/>
        <v>7.360694488550959E-2</v>
      </c>
      <c r="J194" s="53">
        <f t="shared" si="122"/>
        <v>0.39539810746276699</v>
      </c>
      <c r="K194" s="53">
        <f t="shared" si="123"/>
        <v>0.53099494765172339</v>
      </c>
      <c r="L194" s="53"/>
      <c r="M194" s="53"/>
      <c r="N194" s="55"/>
      <c r="AI194">
        <f t="shared" si="131"/>
        <v>179</v>
      </c>
      <c r="AJ194" s="268">
        <f t="shared" si="129"/>
        <v>0.49759480772412779</v>
      </c>
      <c r="AK194" s="268">
        <f t="shared" si="138"/>
        <v>2.5254456451693336E-3</v>
      </c>
      <c r="AL194" s="240">
        <f t="shared" si="149"/>
        <v>0.98</v>
      </c>
      <c r="AM194" s="240">
        <f t="shared" si="150"/>
        <v>0.99</v>
      </c>
      <c r="AN194" s="240">
        <f t="shared" si="151"/>
        <v>1</v>
      </c>
      <c r="AO194" s="39">
        <f t="shared" si="139"/>
        <v>0.98990138840764463</v>
      </c>
      <c r="AP194" s="32">
        <f t="shared" si="124"/>
        <v>0.75239940732598831</v>
      </c>
      <c r="AQ194" s="53">
        <f t="shared" si="125"/>
        <v>0.25241097722575612</v>
      </c>
      <c r="AR194" s="53">
        <f t="shared" si="126"/>
        <v>0.4999884301002322</v>
      </c>
      <c r="AS194" s="53">
        <f t="shared" si="127"/>
        <v>0.24760059267401169</v>
      </c>
    </row>
    <row r="195" spans="1:45" x14ac:dyDescent="0.25">
      <c r="A195">
        <f t="shared" si="130"/>
        <v>180</v>
      </c>
      <c r="B195" s="268">
        <f t="shared" si="128"/>
        <v>0.75912384003187428</v>
      </c>
      <c r="C195" s="268">
        <f t="shared" si="118"/>
        <v>0</v>
      </c>
      <c r="D195" s="52">
        <f>$D$10</f>
        <v>1</v>
      </c>
      <c r="E195" s="52">
        <f>$E$10</f>
        <v>1</v>
      </c>
      <c r="F195" s="52">
        <f>$F$10</f>
        <v>1</v>
      </c>
      <c r="G195" s="39">
        <f t="shared" si="119"/>
        <v>1</v>
      </c>
      <c r="H195" s="32">
        <f t="shared" si="120"/>
        <v>0.42373099549526139</v>
      </c>
      <c r="I195" s="53">
        <f t="shared" si="121"/>
        <v>5.8021324440990091E-2</v>
      </c>
      <c r="J195" s="53">
        <f t="shared" si="122"/>
        <v>0.36570967105427127</v>
      </c>
      <c r="K195" s="53">
        <f t="shared" si="123"/>
        <v>0.57626900450473861</v>
      </c>
      <c r="L195" s="53"/>
      <c r="M195" s="53"/>
      <c r="N195" s="55"/>
      <c r="AI195">
        <f t="shared" si="131"/>
        <v>180</v>
      </c>
      <c r="AJ195" s="268">
        <f t="shared" si="129"/>
        <v>0.50012025336929711</v>
      </c>
      <c r="AK195" s="268">
        <f t="shared" si="138"/>
        <v>0</v>
      </c>
      <c r="AL195" s="52">
        <f>$AL$10</f>
        <v>1</v>
      </c>
      <c r="AM195" s="52">
        <f>$AM$10</f>
        <v>1</v>
      </c>
      <c r="AN195" s="52">
        <f>$AN$10</f>
        <v>1</v>
      </c>
      <c r="AO195" s="39">
        <f t="shared" si="139"/>
        <v>1</v>
      </c>
      <c r="AP195" s="32">
        <f t="shared" si="124"/>
        <v>0.74987973216983006</v>
      </c>
      <c r="AQ195" s="53">
        <f t="shared" si="125"/>
        <v>0.24987976109157573</v>
      </c>
      <c r="AR195" s="53">
        <f t="shared" si="126"/>
        <v>0.49999997107825433</v>
      </c>
      <c r="AS195" s="53">
        <f t="shared" si="127"/>
        <v>0.25012026783016994</v>
      </c>
    </row>
    <row r="196" spans="1:45" x14ac:dyDescent="0.25">
      <c r="A196">
        <f t="shared" si="130"/>
        <v>181</v>
      </c>
      <c r="B196" s="268">
        <f t="shared" si="128"/>
        <v>0.75912384003187428</v>
      </c>
      <c r="C196" s="268">
        <f t="shared" si="118"/>
        <v>0</v>
      </c>
      <c r="D196" s="52">
        <f t="shared" ref="D196:D199" si="158">$D$10</f>
        <v>1</v>
      </c>
      <c r="E196" s="52">
        <f t="shared" ref="E196:E199" si="159">$E$10</f>
        <v>1</v>
      </c>
      <c r="F196" s="52">
        <f t="shared" ref="F196:F199" si="160">$F$10</f>
        <v>1</v>
      </c>
      <c r="G196" s="39">
        <f t="shared" si="119"/>
        <v>1</v>
      </c>
      <c r="H196" s="32">
        <f t="shared" si="120"/>
        <v>0.42373099549526139</v>
      </c>
      <c r="I196" s="53">
        <f t="shared" si="121"/>
        <v>5.8021324440990091E-2</v>
      </c>
      <c r="J196" s="53">
        <f t="shared" si="122"/>
        <v>0.36570967105427127</v>
      </c>
      <c r="K196" s="53">
        <f t="shared" si="123"/>
        <v>0.57626900450473861</v>
      </c>
      <c r="L196" s="53"/>
      <c r="M196" s="53"/>
      <c r="N196" s="55"/>
      <c r="AI196">
        <f t="shared" si="131"/>
        <v>181</v>
      </c>
      <c r="AJ196" s="268">
        <f t="shared" si="129"/>
        <v>0.50012025336929711</v>
      </c>
      <c r="AK196" s="268">
        <f t="shared" si="138"/>
        <v>0</v>
      </c>
      <c r="AL196" s="52">
        <f t="shared" ref="AL196:AL199" si="161">$AL$10</f>
        <v>1</v>
      </c>
      <c r="AM196" s="52">
        <f t="shared" ref="AM196:AM199" si="162">$AM$10</f>
        <v>1</v>
      </c>
      <c r="AN196" s="52">
        <f t="shared" ref="AN196:AN199" si="163">$AN$10</f>
        <v>1</v>
      </c>
      <c r="AO196" s="39">
        <f t="shared" si="139"/>
        <v>1</v>
      </c>
      <c r="AP196" s="32">
        <f t="shared" si="124"/>
        <v>0.74987973216983006</v>
      </c>
      <c r="AQ196" s="53">
        <f t="shared" si="125"/>
        <v>0.24987976109157573</v>
      </c>
      <c r="AR196" s="53">
        <f t="shared" si="126"/>
        <v>0.49999997107825433</v>
      </c>
      <c r="AS196" s="53">
        <f t="shared" si="127"/>
        <v>0.25012026783016994</v>
      </c>
    </row>
    <row r="197" spans="1:45" x14ac:dyDescent="0.25">
      <c r="A197">
        <f t="shared" si="130"/>
        <v>182</v>
      </c>
      <c r="B197" s="268">
        <f t="shared" si="128"/>
        <v>0.75912384003187428</v>
      </c>
      <c r="C197" s="268">
        <f t="shared" si="118"/>
        <v>0</v>
      </c>
      <c r="D197" s="52">
        <f t="shared" si="158"/>
        <v>1</v>
      </c>
      <c r="E197" s="52">
        <f t="shared" si="159"/>
        <v>1</v>
      </c>
      <c r="F197" s="52">
        <f t="shared" si="160"/>
        <v>1</v>
      </c>
      <c r="G197" s="39">
        <f t="shared" si="119"/>
        <v>1</v>
      </c>
      <c r="H197" s="32">
        <f t="shared" si="120"/>
        <v>0.42373099549526139</v>
      </c>
      <c r="I197" s="53">
        <f t="shared" si="121"/>
        <v>5.8021324440990091E-2</v>
      </c>
      <c r="J197" s="53">
        <f t="shared" si="122"/>
        <v>0.36570967105427127</v>
      </c>
      <c r="K197" s="53">
        <f t="shared" si="123"/>
        <v>0.57626900450473861</v>
      </c>
      <c r="L197" s="53"/>
      <c r="M197" s="53"/>
      <c r="N197" s="55"/>
      <c r="AI197">
        <f t="shared" si="131"/>
        <v>182</v>
      </c>
      <c r="AJ197" s="268">
        <f t="shared" si="129"/>
        <v>0.50012025336929711</v>
      </c>
      <c r="AK197" s="268">
        <f t="shared" si="138"/>
        <v>0</v>
      </c>
      <c r="AL197" s="52">
        <f t="shared" si="161"/>
        <v>1</v>
      </c>
      <c r="AM197" s="52">
        <f t="shared" si="162"/>
        <v>1</v>
      </c>
      <c r="AN197" s="52">
        <f t="shared" si="163"/>
        <v>1</v>
      </c>
      <c r="AO197" s="39">
        <f t="shared" si="139"/>
        <v>1</v>
      </c>
      <c r="AP197" s="32">
        <f t="shared" si="124"/>
        <v>0.74987973216983006</v>
      </c>
      <c r="AQ197" s="53">
        <f t="shared" si="125"/>
        <v>0.24987976109157573</v>
      </c>
      <c r="AR197" s="53">
        <f t="shared" si="126"/>
        <v>0.49999997107825433</v>
      </c>
      <c r="AS197" s="53">
        <f t="shared" si="127"/>
        <v>0.25012026783016994</v>
      </c>
    </row>
    <row r="198" spans="1:45" x14ac:dyDescent="0.25">
      <c r="A198">
        <f t="shared" si="130"/>
        <v>183</v>
      </c>
      <c r="B198" s="268">
        <f t="shared" si="128"/>
        <v>0.75912384003187428</v>
      </c>
      <c r="C198" s="268">
        <f t="shared" si="118"/>
        <v>0</v>
      </c>
      <c r="D198" s="52">
        <f t="shared" si="158"/>
        <v>1</v>
      </c>
      <c r="E198" s="52">
        <f t="shared" si="159"/>
        <v>1</v>
      </c>
      <c r="F198" s="52">
        <f t="shared" si="160"/>
        <v>1</v>
      </c>
      <c r="G198" s="39">
        <f t="shared" si="119"/>
        <v>1</v>
      </c>
      <c r="H198" s="32">
        <f t="shared" si="120"/>
        <v>0.42373099549526139</v>
      </c>
      <c r="I198" s="53">
        <f t="shared" si="121"/>
        <v>5.8021324440990091E-2</v>
      </c>
      <c r="J198" s="53">
        <f t="shared" si="122"/>
        <v>0.36570967105427127</v>
      </c>
      <c r="K198" s="53">
        <f t="shared" si="123"/>
        <v>0.57626900450473861</v>
      </c>
      <c r="L198" s="53"/>
      <c r="M198" s="53"/>
      <c r="N198" s="55"/>
      <c r="AI198">
        <f t="shared" si="131"/>
        <v>183</v>
      </c>
      <c r="AJ198" s="268">
        <f t="shared" si="129"/>
        <v>0.50012025336929711</v>
      </c>
      <c r="AK198" s="268">
        <f t="shared" si="138"/>
        <v>0</v>
      </c>
      <c r="AL198" s="52">
        <f t="shared" si="161"/>
        <v>1</v>
      </c>
      <c r="AM198" s="52">
        <f t="shared" si="162"/>
        <v>1</v>
      </c>
      <c r="AN198" s="52">
        <f t="shared" si="163"/>
        <v>1</v>
      </c>
      <c r="AO198" s="39">
        <f t="shared" si="139"/>
        <v>1</v>
      </c>
      <c r="AP198" s="32">
        <f t="shared" si="124"/>
        <v>0.74987973216983006</v>
      </c>
      <c r="AQ198" s="53">
        <f t="shared" si="125"/>
        <v>0.24987976109157573</v>
      </c>
      <c r="AR198" s="53">
        <f t="shared" si="126"/>
        <v>0.49999997107825433</v>
      </c>
      <c r="AS198" s="53">
        <f t="shared" si="127"/>
        <v>0.25012026783016994</v>
      </c>
    </row>
    <row r="199" spans="1:45" x14ac:dyDescent="0.25">
      <c r="A199">
        <f t="shared" si="130"/>
        <v>184</v>
      </c>
      <c r="B199" s="268">
        <f t="shared" si="128"/>
        <v>0.75912384003187428</v>
      </c>
      <c r="C199" s="268">
        <f t="shared" si="118"/>
        <v>0</v>
      </c>
      <c r="D199" s="52">
        <f t="shared" si="158"/>
        <v>1</v>
      </c>
      <c r="E199" s="52">
        <f t="shared" si="159"/>
        <v>1</v>
      </c>
      <c r="F199" s="52">
        <f t="shared" si="160"/>
        <v>1</v>
      </c>
      <c r="G199" s="39">
        <f t="shared" si="119"/>
        <v>1</v>
      </c>
      <c r="H199" s="32">
        <f t="shared" si="120"/>
        <v>0.42373099549526139</v>
      </c>
      <c r="I199" s="53">
        <f t="shared" si="121"/>
        <v>5.8021324440990091E-2</v>
      </c>
      <c r="J199" s="53">
        <f t="shared" si="122"/>
        <v>0.36570967105427127</v>
      </c>
      <c r="K199" s="53">
        <f t="shared" si="123"/>
        <v>0.57626900450473861</v>
      </c>
      <c r="L199" s="53"/>
      <c r="M199" s="53"/>
      <c r="N199" s="55"/>
      <c r="AI199">
        <f t="shared" si="131"/>
        <v>184</v>
      </c>
      <c r="AJ199" s="268">
        <f t="shared" si="129"/>
        <v>0.50012025336929711</v>
      </c>
      <c r="AK199" s="268">
        <f t="shared" si="138"/>
        <v>0</v>
      </c>
      <c r="AL199" s="52">
        <f t="shared" si="161"/>
        <v>1</v>
      </c>
      <c r="AM199" s="52">
        <f t="shared" si="162"/>
        <v>1</v>
      </c>
      <c r="AN199" s="52">
        <f t="shared" si="163"/>
        <v>1</v>
      </c>
      <c r="AO199" s="39">
        <f t="shared" si="139"/>
        <v>1</v>
      </c>
      <c r="AP199" s="32">
        <f t="shared" si="124"/>
        <v>0.74987973216983006</v>
      </c>
      <c r="AQ199" s="53">
        <f t="shared" si="125"/>
        <v>0.24987976109157573</v>
      </c>
      <c r="AR199" s="53">
        <f t="shared" si="126"/>
        <v>0.49999997107825433</v>
      </c>
      <c r="AS199" s="53">
        <f t="shared" si="127"/>
        <v>0.25012026783016994</v>
      </c>
    </row>
    <row r="200" spans="1:45" x14ac:dyDescent="0.25">
      <c r="A200">
        <f t="shared" si="130"/>
        <v>185</v>
      </c>
      <c r="B200" s="268">
        <f t="shared" si="128"/>
        <v>0.75912384003187428</v>
      </c>
      <c r="C200" s="268">
        <f t="shared" si="118"/>
        <v>-2.9051081245657404E-2</v>
      </c>
      <c r="D200" s="239">
        <f>$D$11</f>
        <v>1</v>
      </c>
      <c r="E200" s="239">
        <f>$E$11</f>
        <v>0.872</v>
      </c>
      <c r="F200" s="239">
        <f>$F$11</f>
        <v>0.74399999999999999</v>
      </c>
      <c r="G200" s="39">
        <f t="shared" si="119"/>
        <v>0.80566429695184016</v>
      </c>
      <c r="H200" s="32">
        <f t="shared" si="120"/>
        <v>0.42373099549526139</v>
      </c>
      <c r="I200" s="53">
        <f t="shared" si="121"/>
        <v>5.8021324440990091E-2</v>
      </c>
      <c r="J200" s="53">
        <f t="shared" si="122"/>
        <v>0.36570967105427127</v>
      </c>
      <c r="K200" s="53">
        <f t="shared" si="123"/>
        <v>0.57626900450473861</v>
      </c>
      <c r="L200" s="53"/>
      <c r="M200" s="53"/>
      <c r="N200" s="55"/>
      <c r="AI200">
        <f t="shared" si="131"/>
        <v>185</v>
      </c>
      <c r="AJ200" s="268">
        <f t="shared" si="129"/>
        <v>0.50012025336929711</v>
      </c>
      <c r="AK200" s="268">
        <f t="shared" si="138"/>
        <v>-2.5252585139476434E-3</v>
      </c>
      <c r="AL200" s="239">
        <f>$AL$11</f>
        <v>1</v>
      </c>
      <c r="AM200" s="239">
        <f>$AM$11</f>
        <v>0.99</v>
      </c>
      <c r="AN200" s="239">
        <f>$AN$11</f>
        <v>0.98</v>
      </c>
      <c r="AO200" s="39">
        <f t="shared" si="139"/>
        <v>0.98999759493261408</v>
      </c>
      <c r="AP200" s="32">
        <f t="shared" si="124"/>
        <v>0.74987973216983006</v>
      </c>
      <c r="AQ200" s="53">
        <f t="shared" si="125"/>
        <v>0.24987976109157573</v>
      </c>
      <c r="AR200" s="53">
        <f t="shared" si="126"/>
        <v>0.49999997107825433</v>
      </c>
      <c r="AS200" s="53">
        <f t="shared" si="127"/>
        <v>0.25012026783016994</v>
      </c>
    </row>
    <row r="201" spans="1:45" x14ac:dyDescent="0.25">
      <c r="A201">
        <f t="shared" si="130"/>
        <v>186</v>
      </c>
      <c r="B201" s="268">
        <f t="shared" si="128"/>
        <v>0.73007275878621691</v>
      </c>
      <c r="C201" s="268">
        <f t="shared" si="118"/>
        <v>-3.1308965012463177E-2</v>
      </c>
      <c r="D201" s="239">
        <f t="shared" ref="D201:D209" si="164">$D$11</f>
        <v>1</v>
      </c>
      <c r="E201" s="239">
        <f t="shared" ref="E201:E209" si="165">$E$11</f>
        <v>0.872</v>
      </c>
      <c r="F201" s="239">
        <f t="shared" ref="F201:F209" si="166">$F$11</f>
        <v>0.74399999999999999</v>
      </c>
      <c r="G201" s="39">
        <f t="shared" si="119"/>
        <v>0.80566429695184016</v>
      </c>
      <c r="H201" s="32">
        <f t="shared" si="120"/>
        <v>0.46699376687828231</v>
      </c>
      <c r="I201" s="53">
        <f t="shared" si="121"/>
        <v>7.2860715549283833E-2</v>
      </c>
      <c r="J201" s="53">
        <f t="shared" si="122"/>
        <v>0.39413305132899851</v>
      </c>
      <c r="K201" s="53">
        <f t="shared" si="123"/>
        <v>0.53300623312171769</v>
      </c>
      <c r="L201" s="53"/>
      <c r="M201" s="53"/>
      <c r="N201" s="55"/>
      <c r="AI201">
        <f t="shared" si="131"/>
        <v>186</v>
      </c>
      <c r="AJ201" s="268">
        <f t="shared" si="129"/>
        <v>0.49759499485534947</v>
      </c>
      <c r="AK201" s="268">
        <f t="shared" si="138"/>
        <v>-2.5252002351305778E-3</v>
      </c>
      <c r="AL201" s="239">
        <f t="shared" ref="AL201:AL224" si="167">$AL$11</f>
        <v>1</v>
      </c>
      <c r="AM201" s="239">
        <f t="shared" ref="AM201:AM224" si="168">$AM$11</f>
        <v>0.99</v>
      </c>
      <c r="AN201" s="239">
        <f t="shared" ref="AN201:AN224" si="169">$AN$11</f>
        <v>0.98</v>
      </c>
      <c r="AO201" s="39">
        <f t="shared" si="139"/>
        <v>0.98999759493261408</v>
      </c>
      <c r="AP201" s="32">
        <f t="shared" si="124"/>
        <v>0.75239922109490465</v>
      </c>
      <c r="AQ201" s="53">
        <f t="shared" si="125"/>
        <v>0.25241078919439625</v>
      </c>
      <c r="AR201" s="53">
        <f t="shared" si="126"/>
        <v>0.49998843190050835</v>
      </c>
      <c r="AS201" s="53">
        <f t="shared" si="127"/>
        <v>0.24760077890509527</v>
      </c>
    </row>
    <row r="202" spans="1:45" x14ac:dyDescent="0.25">
      <c r="A202">
        <f t="shared" si="130"/>
        <v>187</v>
      </c>
      <c r="B202" s="268">
        <f t="shared" si="128"/>
        <v>0.69876379377375375</v>
      </c>
      <c r="C202" s="268">
        <f t="shared" si="118"/>
        <v>-3.3136210340110668E-2</v>
      </c>
      <c r="D202" s="239">
        <f t="shared" si="164"/>
        <v>1</v>
      </c>
      <c r="E202" s="239">
        <f t="shared" si="165"/>
        <v>0.872</v>
      </c>
      <c r="F202" s="239">
        <f t="shared" si="166"/>
        <v>0.74399999999999999</v>
      </c>
      <c r="G202" s="39">
        <f t="shared" si="119"/>
        <v>0.81310137375072855</v>
      </c>
      <c r="H202" s="32">
        <f t="shared" si="120"/>
        <v>0.51172916051091089</v>
      </c>
      <c r="I202" s="53">
        <f t="shared" si="121"/>
        <v>9.074325194158156E-2</v>
      </c>
      <c r="J202" s="53">
        <f t="shared" si="122"/>
        <v>0.42098590856932938</v>
      </c>
      <c r="K202" s="53">
        <f t="shared" si="123"/>
        <v>0.48827083948908906</v>
      </c>
      <c r="L202" s="53"/>
      <c r="M202" s="53"/>
      <c r="N202" s="55"/>
      <c r="AI202">
        <f t="shared" si="131"/>
        <v>187</v>
      </c>
      <c r="AJ202" s="268">
        <f t="shared" si="129"/>
        <v>0.49506979462021888</v>
      </c>
      <c r="AK202" s="268">
        <f t="shared" si="138"/>
        <v>-2.5248843268214352E-3</v>
      </c>
      <c r="AL202" s="239">
        <f t="shared" si="167"/>
        <v>1</v>
      </c>
      <c r="AM202" s="239">
        <f t="shared" si="168"/>
        <v>0.99</v>
      </c>
      <c r="AN202" s="239">
        <f t="shared" si="169"/>
        <v>0.98</v>
      </c>
      <c r="AO202" s="39">
        <f t="shared" si="139"/>
        <v>0.9900481001028929</v>
      </c>
      <c r="AP202" s="32">
        <f t="shared" si="124"/>
        <v>0.75490589845469414</v>
      </c>
      <c r="AQ202" s="53">
        <f t="shared" si="125"/>
        <v>0.25495451230486788</v>
      </c>
      <c r="AR202" s="53">
        <f t="shared" si="126"/>
        <v>0.49995138614982632</v>
      </c>
      <c r="AS202" s="53">
        <f t="shared" si="127"/>
        <v>0.2450941015453057</v>
      </c>
    </row>
    <row r="203" spans="1:45" x14ac:dyDescent="0.25">
      <c r="A203">
        <f t="shared" si="130"/>
        <v>188</v>
      </c>
      <c r="B203" s="268">
        <f t="shared" si="128"/>
        <v>0.66562758343364303</v>
      </c>
      <c r="C203" s="268">
        <f t="shared" si="118"/>
        <v>-3.4695005573818577E-2</v>
      </c>
      <c r="D203" s="239">
        <f t="shared" si="164"/>
        <v>1</v>
      </c>
      <c r="E203" s="239">
        <f t="shared" si="165"/>
        <v>0.872</v>
      </c>
      <c r="F203" s="239">
        <f t="shared" si="166"/>
        <v>0.74399999999999999</v>
      </c>
      <c r="G203" s="39">
        <f t="shared" si="119"/>
        <v>0.82111646879391897</v>
      </c>
      <c r="H203" s="32">
        <f t="shared" si="120"/>
        <v>0.55693992017228855</v>
      </c>
      <c r="I203" s="53">
        <f t="shared" si="121"/>
        <v>0.11180491296042536</v>
      </c>
      <c r="J203" s="53">
        <f t="shared" si="122"/>
        <v>0.44513500721186322</v>
      </c>
      <c r="K203" s="53">
        <f t="shared" si="123"/>
        <v>0.44306007982771139</v>
      </c>
      <c r="L203" s="53"/>
      <c r="M203" s="53"/>
      <c r="N203" s="55"/>
      <c r="AI203">
        <f t="shared" si="131"/>
        <v>188</v>
      </c>
      <c r="AJ203" s="268">
        <f t="shared" si="129"/>
        <v>0.49254491029339748</v>
      </c>
      <c r="AK203" s="268">
        <f t="shared" si="138"/>
        <v>-2.524439693183376E-3</v>
      </c>
      <c r="AL203" s="239">
        <f t="shared" si="167"/>
        <v>1</v>
      </c>
      <c r="AM203" s="239">
        <f t="shared" si="168"/>
        <v>0.99</v>
      </c>
      <c r="AN203" s="239">
        <f t="shared" si="169"/>
        <v>0.98</v>
      </c>
      <c r="AO203" s="39">
        <f t="shared" si="139"/>
        <v>0.99009860410759554</v>
      </c>
      <c r="AP203" s="32">
        <f t="shared" si="124"/>
        <v>0.75739951134406913</v>
      </c>
      <c r="AQ203" s="53">
        <f t="shared" si="125"/>
        <v>0.25751066806913608</v>
      </c>
      <c r="AR203" s="53">
        <f t="shared" si="126"/>
        <v>0.49988884327493305</v>
      </c>
      <c r="AS203" s="53">
        <f t="shared" si="127"/>
        <v>0.24260048865593098</v>
      </c>
    </row>
    <row r="204" spans="1:45" x14ac:dyDescent="0.25">
      <c r="A204">
        <f t="shared" si="130"/>
        <v>189</v>
      </c>
      <c r="B204" s="268">
        <f t="shared" si="128"/>
        <v>0.63093257785982448</v>
      </c>
      <c r="C204" s="268">
        <f t="shared" si="118"/>
        <v>-3.5927767898011907E-2</v>
      </c>
      <c r="D204" s="239">
        <f t="shared" si="164"/>
        <v>1</v>
      </c>
      <c r="E204" s="239">
        <f t="shared" si="165"/>
        <v>0.872</v>
      </c>
      <c r="F204" s="239">
        <f t="shared" si="166"/>
        <v>0.74399999999999999</v>
      </c>
      <c r="G204" s="39">
        <f t="shared" si="119"/>
        <v>0.82959933864098734</v>
      </c>
      <c r="H204" s="32">
        <f t="shared" si="120"/>
        <v>0.60192408219515658</v>
      </c>
      <c r="I204" s="53">
        <f t="shared" si="121"/>
        <v>0.1362107620851945</v>
      </c>
      <c r="J204" s="53">
        <f t="shared" si="122"/>
        <v>0.46571332010996203</v>
      </c>
      <c r="K204" s="53">
        <f t="shared" si="123"/>
        <v>0.39807591780484347</v>
      </c>
      <c r="L204" s="53"/>
      <c r="M204" s="53"/>
      <c r="N204" s="55"/>
      <c r="AI204">
        <f t="shared" si="131"/>
        <v>189</v>
      </c>
      <c r="AJ204" s="268">
        <f t="shared" si="129"/>
        <v>0.49002047060021409</v>
      </c>
      <c r="AK204" s="268">
        <f t="shared" si="138"/>
        <v>-2.523866441328322E-3</v>
      </c>
      <c r="AL204" s="239">
        <f t="shared" si="167"/>
        <v>1</v>
      </c>
      <c r="AM204" s="239">
        <f t="shared" si="168"/>
        <v>0.99</v>
      </c>
      <c r="AN204" s="239">
        <f t="shared" si="169"/>
        <v>0.98</v>
      </c>
      <c r="AO204" s="39">
        <f t="shared" si="139"/>
        <v>0.99014910179413218</v>
      </c>
      <c r="AP204" s="32">
        <f t="shared" si="124"/>
        <v>0.75987993839274481</v>
      </c>
      <c r="AQ204" s="53">
        <f t="shared" si="125"/>
        <v>0.26007912040682718</v>
      </c>
      <c r="AR204" s="53">
        <f t="shared" si="126"/>
        <v>0.49980081798591769</v>
      </c>
      <c r="AS204" s="53">
        <f t="shared" si="127"/>
        <v>0.24012006160725527</v>
      </c>
    </row>
    <row r="205" spans="1:45" x14ac:dyDescent="0.25">
      <c r="A205">
        <f t="shared" si="130"/>
        <v>190</v>
      </c>
      <c r="B205" s="268">
        <f t="shared" si="128"/>
        <v>0.5950048099618126</v>
      </c>
      <c r="C205" s="268">
        <f t="shared" si="118"/>
        <v>-3.6786371368955947E-2</v>
      </c>
      <c r="D205" s="239">
        <f t="shared" si="164"/>
        <v>1</v>
      </c>
      <c r="E205" s="239">
        <f t="shared" si="165"/>
        <v>0.872</v>
      </c>
      <c r="F205" s="239">
        <f t="shared" si="166"/>
        <v>0.74399999999999999</v>
      </c>
      <c r="G205" s="39">
        <f t="shared" si="119"/>
        <v>0.83848126006788493</v>
      </c>
      <c r="H205" s="32">
        <f t="shared" si="120"/>
        <v>0.64596927612230726</v>
      </c>
      <c r="I205" s="53">
        <f t="shared" si="121"/>
        <v>0.16402110395406752</v>
      </c>
      <c r="J205" s="53">
        <f t="shared" si="122"/>
        <v>0.48194817216823976</v>
      </c>
      <c r="K205" s="53">
        <f t="shared" si="123"/>
        <v>0.35403072387769274</v>
      </c>
      <c r="L205" s="53"/>
      <c r="M205" s="53"/>
      <c r="N205" s="55"/>
      <c r="AI205">
        <f t="shared" si="131"/>
        <v>190</v>
      </c>
      <c r="AJ205" s="268">
        <f t="shared" si="129"/>
        <v>0.48749660415888574</v>
      </c>
      <c r="AK205" s="268">
        <f t="shared" si="138"/>
        <v>-2.5231646979785114E-3</v>
      </c>
      <c r="AL205" s="239">
        <f t="shared" si="167"/>
        <v>1</v>
      </c>
      <c r="AM205" s="239">
        <f t="shared" si="168"/>
        <v>0.99</v>
      </c>
      <c r="AN205" s="239">
        <f t="shared" si="169"/>
        <v>0.98</v>
      </c>
      <c r="AO205" s="39">
        <f t="shared" si="139"/>
        <v>0.99019959058799589</v>
      </c>
      <c r="AP205" s="32">
        <f t="shared" si="124"/>
        <v>0.76234706093355475</v>
      </c>
      <c r="AQ205" s="53">
        <f t="shared" si="125"/>
        <v>0.26265973074867388</v>
      </c>
      <c r="AR205" s="53">
        <f t="shared" si="126"/>
        <v>0.49968733018488082</v>
      </c>
      <c r="AS205" s="53">
        <f t="shared" si="127"/>
        <v>0.23765293906644533</v>
      </c>
    </row>
    <row r="206" spans="1:45" x14ac:dyDescent="0.25">
      <c r="A206">
        <f t="shared" si="130"/>
        <v>191</v>
      </c>
      <c r="B206" s="268">
        <f t="shared" si="128"/>
        <v>0.55821843859285669</v>
      </c>
      <c r="C206" s="268">
        <f t="shared" si="118"/>
        <v>-3.7238349813196056E-2</v>
      </c>
      <c r="D206" s="239">
        <f t="shared" si="164"/>
        <v>1</v>
      </c>
      <c r="E206" s="239">
        <f t="shared" si="165"/>
        <v>0.872</v>
      </c>
      <c r="F206" s="239">
        <f t="shared" si="166"/>
        <v>0.74399999999999999</v>
      </c>
      <c r="G206" s="39">
        <f t="shared" si="119"/>
        <v>0.84767876864977598</v>
      </c>
      <c r="H206" s="32">
        <f t="shared" si="120"/>
        <v>0.68839217481495307</v>
      </c>
      <c r="I206" s="53">
        <f t="shared" si="121"/>
        <v>0.19517094799933354</v>
      </c>
      <c r="J206" s="53">
        <f t="shared" si="122"/>
        <v>0.49322122681561953</v>
      </c>
      <c r="K206" s="53">
        <f t="shared" si="123"/>
        <v>0.31160782518504693</v>
      </c>
      <c r="L206" s="53"/>
      <c r="M206" s="53"/>
      <c r="N206" s="55"/>
      <c r="AI206">
        <f t="shared" si="131"/>
        <v>191</v>
      </c>
      <c r="AJ206" s="268">
        <f t="shared" si="129"/>
        <v>0.48497343946090721</v>
      </c>
      <c r="AK206" s="268">
        <f t="shared" si="138"/>
        <v>-2.5223346159805099E-3</v>
      </c>
      <c r="AL206" s="239">
        <f t="shared" si="167"/>
        <v>1</v>
      </c>
      <c r="AM206" s="239">
        <f t="shared" si="168"/>
        <v>0.99</v>
      </c>
      <c r="AN206" s="239">
        <f t="shared" si="169"/>
        <v>0.98</v>
      </c>
      <c r="AO206" s="39">
        <f t="shared" si="139"/>
        <v>0.99025006791682235</v>
      </c>
      <c r="AP206" s="32">
        <f t="shared" si="124"/>
        <v>0.76480076301745781</v>
      </c>
      <c r="AQ206" s="53">
        <f t="shared" si="125"/>
        <v>0.26525235806072783</v>
      </c>
      <c r="AR206" s="53">
        <f t="shared" si="126"/>
        <v>0.49954840495672997</v>
      </c>
      <c r="AS206" s="53">
        <f t="shared" si="127"/>
        <v>0.23519923698254222</v>
      </c>
    </row>
    <row r="207" spans="1:45" x14ac:dyDescent="0.25">
      <c r="A207">
        <f t="shared" si="130"/>
        <v>192</v>
      </c>
      <c r="B207" s="268">
        <f t="shared" si="128"/>
        <v>0.52098008877966062</v>
      </c>
      <c r="C207" s="268">
        <f t="shared" ref="C207:C270" si="170">((1-B207)*B207) * ( (B207*(F207 - E207) + (1-B207)*(E207 - D207) )) / G207</f>
        <v>-3.7269636097741879E-2</v>
      </c>
      <c r="D207" s="239">
        <f t="shared" si="164"/>
        <v>1</v>
      </c>
      <c r="E207" s="239">
        <f t="shared" si="165"/>
        <v>0.872</v>
      </c>
      <c r="F207" s="239">
        <f t="shared" si="166"/>
        <v>0.74399999999999999</v>
      </c>
      <c r="G207" s="39">
        <f t="shared" ref="G207:G270" si="171">(((1-B206)^2)*D207) + (2*(1-B206)*(B206)*E207) + ((B206^2)*F207)</f>
        <v>0.85709607972022872</v>
      </c>
      <c r="H207" s="32">
        <f t="shared" ref="H207:H270" si="172">(1-B207)^2 + 2*B207*(1-B207)</f>
        <v>0.72857974709513695</v>
      </c>
      <c r="I207" s="53">
        <f t="shared" ref="I207:I270" si="173">(1-B207)^2</f>
        <v>0.22946007534554183</v>
      </c>
      <c r="J207" s="53">
        <f t="shared" ref="J207:J270" si="174">2*B207*(1-B207)</f>
        <v>0.4991196717495951</v>
      </c>
      <c r="K207" s="53">
        <f t="shared" ref="K207:K270" si="175">B207^2</f>
        <v>0.27142025290486305</v>
      </c>
      <c r="L207" s="53"/>
      <c r="M207" s="53"/>
      <c r="N207" s="55"/>
      <c r="AI207">
        <f t="shared" si="131"/>
        <v>192</v>
      </c>
      <c r="AJ207" s="268">
        <f t="shared" si="129"/>
        <v>0.4824511048449267</v>
      </c>
      <c r="AK207" s="268">
        <f t="shared" si="138"/>
        <v>-2.52137637423614E-3</v>
      </c>
      <c r="AL207" s="239">
        <f t="shared" si="167"/>
        <v>1</v>
      </c>
      <c r="AM207" s="239">
        <f t="shared" si="168"/>
        <v>0.99</v>
      </c>
      <c r="AN207" s="239">
        <f t="shared" si="169"/>
        <v>0.98</v>
      </c>
      <c r="AO207" s="39">
        <f t="shared" si="139"/>
        <v>0.99030053121078188</v>
      </c>
      <c r="AP207" s="32">
        <f t="shared" ref="AP207:AP270" si="176">(1-AJ207)^2 + 2*AJ207*(1-AJ207)</f>
        <v>0.76724093143390948</v>
      </c>
      <c r="AQ207" s="53">
        <f t="shared" ref="AQ207:AQ270" si="177">(1-AJ207)^2</f>
        <v>0.26785685887623706</v>
      </c>
      <c r="AR207" s="53">
        <f t="shared" ref="AR207:AR270" si="178">2*AJ207*(1-AJ207)</f>
        <v>0.49938407255767248</v>
      </c>
      <c r="AS207" s="53">
        <f t="shared" ref="AS207:AS270" si="179">AJ207^2</f>
        <v>0.23275906856609047</v>
      </c>
    </row>
    <row r="208" spans="1:45" x14ac:dyDescent="0.25">
      <c r="A208">
        <f t="shared" si="130"/>
        <v>193</v>
      </c>
      <c r="B208" s="268">
        <f t="shared" ref="B208:B271" si="180">B207 + C207</f>
        <v>0.48371045268191876</v>
      </c>
      <c r="C208" s="268">
        <f t="shared" si="170"/>
        <v>-3.6885485824990898E-2</v>
      </c>
      <c r="D208" s="239">
        <f t="shared" si="164"/>
        <v>1</v>
      </c>
      <c r="E208" s="239">
        <f t="shared" si="165"/>
        <v>0.872</v>
      </c>
      <c r="F208" s="239">
        <f t="shared" si="166"/>
        <v>0.74399999999999999</v>
      </c>
      <c r="G208" s="39">
        <f t="shared" si="171"/>
        <v>0.86662909727240689</v>
      </c>
      <c r="H208" s="32">
        <f t="shared" si="172"/>
        <v>0.76602419796625343</v>
      </c>
      <c r="I208" s="53">
        <f t="shared" si="173"/>
        <v>0.26655489666990934</v>
      </c>
      <c r="J208" s="53">
        <f t="shared" si="174"/>
        <v>0.49946930129634404</v>
      </c>
      <c r="K208" s="53">
        <f t="shared" si="175"/>
        <v>0.23397580203374677</v>
      </c>
      <c r="L208" s="53"/>
      <c r="M208" s="53"/>
      <c r="N208" s="55"/>
      <c r="AI208">
        <f t="shared" si="131"/>
        <v>193</v>
      </c>
      <c r="AJ208" s="268">
        <f t="shared" ref="AJ208:AJ271" si="181">AJ207 + AK207</f>
        <v>0.47992972847069054</v>
      </c>
      <c r="AK208" s="268">
        <f t="shared" si="138"/>
        <v>-2.5202901776218705E-3</v>
      </c>
      <c r="AL208" s="239">
        <f t="shared" si="167"/>
        <v>1</v>
      </c>
      <c r="AM208" s="239">
        <f t="shared" si="168"/>
        <v>0.99</v>
      </c>
      <c r="AN208" s="239">
        <f t="shared" si="169"/>
        <v>0.98</v>
      </c>
      <c r="AO208" s="39">
        <f t="shared" si="139"/>
        <v>0.99035097790310145</v>
      </c>
      <c r="AP208" s="32">
        <f t="shared" si="176"/>
        <v>0.76966745573004935</v>
      </c>
      <c r="AQ208" s="53">
        <f t="shared" si="177"/>
        <v>0.27047308732856973</v>
      </c>
      <c r="AR208" s="53">
        <f t="shared" si="178"/>
        <v>0.49919436840147963</v>
      </c>
      <c r="AS208" s="53">
        <f t="shared" si="179"/>
        <v>0.23033254426995076</v>
      </c>
    </row>
    <row r="209" spans="1:45" x14ac:dyDescent="0.25">
      <c r="A209">
        <f t="shared" ref="A209:A272" si="182">A208+1</f>
        <v>194</v>
      </c>
      <c r="B209" s="268">
        <f t="shared" si="180"/>
        <v>0.44682496685692785</v>
      </c>
      <c r="C209" s="268">
        <f t="shared" si="170"/>
        <v>-3.6109504716157141E-2</v>
      </c>
      <c r="D209" s="239">
        <f t="shared" si="164"/>
        <v>1</v>
      </c>
      <c r="E209" s="239">
        <f t="shared" si="165"/>
        <v>0.872</v>
      </c>
      <c r="F209" s="239">
        <f t="shared" si="166"/>
        <v>0.74399999999999999</v>
      </c>
      <c r="G209" s="39">
        <f t="shared" si="171"/>
        <v>0.87617012411342898</v>
      </c>
      <c r="H209" s="32">
        <f t="shared" si="172"/>
        <v>0.80034744899330534</v>
      </c>
      <c r="I209" s="53">
        <f t="shared" si="173"/>
        <v>0.30600261729283895</v>
      </c>
      <c r="J209" s="53">
        <f t="shared" si="174"/>
        <v>0.49434483170046634</v>
      </c>
      <c r="K209" s="53">
        <f t="shared" si="175"/>
        <v>0.19965255100669468</v>
      </c>
      <c r="L209" s="53"/>
      <c r="M209" s="53"/>
      <c r="N209" s="55"/>
      <c r="AI209">
        <f t="shared" ref="AI209:AI272" si="183">AI208+1</f>
        <v>194</v>
      </c>
      <c r="AJ209" s="268">
        <f t="shared" si="181"/>
        <v>0.47740943829306864</v>
      </c>
      <c r="AK209" s="268">
        <f t="shared" si="138"/>
        <v>-2.519076256897046E-3</v>
      </c>
      <c r="AL209" s="239">
        <f t="shared" si="167"/>
        <v>1</v>
      </c>
      <c r="AM209" s="239">
        <f t="shared" si="168"/>
        <v>0.99</v>
      </c>
      <c r="AN209" s="239">
        <f t="shared" si="169"/>
        <v>0.98</v>
      </c>
      <c r="AO209" s="39">
        <f t="shared" si="139"/>
        <v>0.9904014054305863</v>
      </c>
      <c r="AP209" s="32">
        <f t="shared" si="176"/>
        <v>0.77208022822869649</v>
      </c>
      <c r="AQ209" s="53">
        <f t="shared" si="177"/>
        <v>0.27310089518516595</v>
      </c>
      <c r="AR209" s="53">
        <f t="shared" si="178"/>
        <v>0.49897933304353059</v>
      </c>
      <c r="AS209" s="53">
        <f t="shared" si="179"/>
        <v>0.22791977177130332</v>
      </c>
    </row>
    <row r="210" spans="1:45" x14ac:dyDescent="0.25">
      <c r="A210">
        <f t="shared" si="182"/>
        <v>195</v>
      </c>
      <c r="B210" s="268">
        <f t="shared" si="180"/>
        <v>0.4107154621407707</v>
      </c>
      <c r="C210" s="268">
        <f t="shared" si="170"/>
        <v>0</v>
      </c>
      <c r="D210" s="52">
        <f>$D$10</f>
        <v>1</v>
      </c>
      <c r="E210" s="52">
        <f>$E$10</f>
        <v>1</v>
      </c>
      <c r="F210" s="52">
        <f>$F$10</f>
        <v>1</v>
      </c>
      <c r="G210" s="39">
        <f t="shared" si="171"/>
        <v>1</v>
      </c>
      <c r="H210" s="32">
        <f t="shared" si="172"/>
        <v>0.83131280915849315</v>
      </c>
      <c r="I210" s="53">
        <f t="shared" si="173"/>
        <v>0.34725626655996544</v>
      </c>
      <c r="J210" s="53">
        <f t="shared" si="174"/>
        <v>0.48405654259852771</v>
      </c>
      <c r="K210" s="53">
        <f t="shared" si="175"/>
        <v>0.16868719084150685</v>
      </c>
      <c r="L210" s="53"/>
      <c r="M210" s="53"/>
      <c r="N210" s="55"/>
      <c r="AI210">
        <f t="shared" si="183"/>
        <v>195</v>
      </c>
      <c r="AJ210" s="268">
        <f t="shared" si="181"/>
        <v>0.47489036203617158</v>
      </c>
      <c r="AK210" s="268">
        <f t="shared" si="138"/>
        <v>-2.5177348686010511E-3</v>
      </c>
      <c r="AL210" s="239">
        <f t="shared" si="167"/>
        <v>1</v>
      </c>
      <c r="AM210" s="239">
        <f t="shared" si="168"/>
        <v>0.99</v>
      </c>
      <c r="AN210" s="239">
        <f t="shared" si="169"/>
        <v>0.98</v>
      </c>
      <c r="AO210" s="39">
        <f t="shared" si="139"/>
        <v>0.9904518112341385</v>
      </c>
      <c r="AP210" s="32">
        <f t="shared" si="176"/>
        <v>0.77447914404515394</v>
      </c>
      <c r="AQ210" s="53">
        <f t="shared" si="177"/>
        <v>0.27574013188250301</v>
      </c>
      <c r="AR210" s="53">
        <f t="shared" si="178"/>
        <v>0.49873901216265099</v>
      </c>
      <c r="AS210" s="53">
        <f t="shared" si="179"/>
        <v>0.22552085595484611</v>
      </c>
    </row>
    <row r="211" spans="1:45" x14ac:dyDescent="0.25">
      <c r="A211">
        <f t="shared" si="182"/>
        <v>196</v>
      </c>
      <c r="B211" s="268">
        <f t="shared" si="180"/>
        <v>0.4107154621407707</v>
      </c>
      <c r="C211" s="268">
        <f t="shared" si="170"/>
        <v>0</v>
      </c>
      <c r="D211" s="52">
        <f t="shared" ref="D211:D214" si="184">$D$10</f>
        <v>1</v>
      </c>
      <c r="E211" s="52">
        <f t="shared" ref="E211:E214" si="185">$E$10</f>
        <v>1</v>
      </c>
      <c r="F211" s="52">
        <f t="shared" ref="F211:F214" si="186">$F$10</f>
        <v>1</v>
      </c>
      <c r="G211" s="39">
        <f t="shared" si="171"/>
        <v>1</v>
      </c>
      <c r="H211" s="32">
        <f t="shared" si="172"/>
        <v>0.83131280915849315</v>
      </c>
      <c r="I211" s="53">
        <f t="shared" si="173"/>
        <v>0.34725626655996544</v>
      </c>
      <c r="J211" s="53">
        <f t="shared" si="174"/>
        <v>0.48405654259852771</v>
      </c>
      <c r="K211" s="53">
        <f t="shared" si="175"/>
        <v>0.16868719084150685</v>
      </c>
      <c r="L211" s="53"/>
      <c r="M211" s="53"/>
      <c r="AI211">
        <f t="shared" si="183"/>
        <v>196</v>
      </c>
      <c r="AJ211" s="268">
        <f t="shared" si="181"/>
        <v>0.4723726271675705</v>
      </c>
      <c r="AK211" s="268">
        <f t="shared" si="138"/>
        <v>-2.5162662949394449E-3</v>
      </c>
      <c r="AL211" s="239">
        <f t="shared" si="167"/>
        <v>1</v>
      </c>
      <c r="AM211" s="239">
        <f t="shared" si="168"/>
        <v>0.99</v>
      </c>
      <c r="AN211" s="239">
        <f t="shared" si="169"/>
        <v>0.98</v>
      </c>
      <c r="AO211" s="39">
        <f t="shared" si="139"/>
        <v>0.99050219275927676</v>
      </c>
      <c r="AP211" s="32">
        <f t="shared" si="176"/>
        <v>0.77686410110280724</v>
      </c>
      <c r="AQ211" s="53">
        <f t="shared" si="177"/>
        <v>0.27839064456205148</v>
      </c>
      <c r="AR211" s="53">
        <f t="shared" si="178"/>
        <v>0.49847345654075581</v>
      </c>
      <c r="AS211" s="53">
        <f t="shared" si="179"/>
        <v>0.22313589889719257</v>
      </c>
    </row>
    <row r="212" spans="1:45" x14ac:dyDescent="0.25">
      <c r="A212">
        <f t="shared" si="182"/>
        <v>197</v>
      </c>
      <c r="B212" s="268">
        <f t="shared" si="180"/>
        <v>0.4107154621407707</v>
      </c>
      <c r="C212" s="268">
        <f t="shared" si="170"/>
        <v>0</v>
      </c>
      <c r="D212" s="52">
        <f t="shared" si="184"/>
        <v>1</v>
      </c>
      <c r="E212" s="52">
        <f t="shared" si="185"/>
        <v>1</v>
      </c>
      <c r="F212" s="52">
        <f t="shared" si="186"/>
        <v>1</v>
      </c>
      <c r="G212" s="39">
        <f t="shared" si="171"/>
        <v>1</v>
      </c>
      <c r="H212" s="32">
        <f t="shared" si="172"/>
        <v>0.83131280915849315</v>
      </c>
      <c r="I212" s="53">
        <f t="shared" si="173"/>
        <v>0.34725626655996544</v>
      </c>
      <c r="J212" s="53">
        <f t="shared" si="174"/>
        <v>0.48405654259852771</v>
      </c>
      <c r="K212" s="53">
        <f t="shared" si="175"/>
        <v>0.16868719084150685</v>
      </c>
      <c r="L212" s="53"/>
      <c r="M212" s="53"/>
      <c r="AI212">
        <f t="shared" si="183"/>
        <v>197</v>
      </c>
      <c r="AJ212" s="268">
        <f t="shared" si="181"/>
        <v>0.46985636087263105</v>
      </c>
      <c r="AK212" s="268">
        <f t="shared" si="138"/>
        <v>-2.5146708436592116E-3</v>
      </c>
      <c r="AL212" s="239">
        <f t="shared" si="167"/>
        <v>1</v>
      </c>
      <c r="AM212" s="239">
        <f t="shared" si="168"/>
        <v>0.99</v>
      </c>
      <c r="AN212" s="239">
        <f t="shared" si="169"/>
        <v>0.98</v>
      </c>
      <c r="AO212" s="39">
        <f t="shared" si="139"/>
        <v>0.99055254745664845</v>
      </c>
      <c r="AP212" s="32">
        <f t="shared" si="176"/>
        <v>0.77923500014752789</v>
      </c>
      <c r="AQ212" s="53">
        <f t="shared" si="177"/>
        <v>0.28105227810721001</v>
      </c>
      <c r="AR212" s="53">
        <f t="shared" si="178"/>
        <v>0.49818272204031788</v>
      </c>
      <c r="AS212" s="53">
        <f t="shared" si="179"/>
        <v>0.22076499985247211</v>
      </c>
    </row>
    <row r="213" spans="1:45" x14ac:dyDescent="0.25">
      <c r="A213">
        <f t="shared" si="182"/>
        <v>198</v>
      </c>
      <c r="B213" s="268">
        <f t="shared" si="180"/>
        <v>0.4107154621407707</v>
      </c>
      <c r="C213" s="268">
        <f t="shared" si="170"/>
        <v>0</v>
      </c>
      <c r="D213" s="52">
        <f t="shared" si="184"/>
        <v>1</v>
      </c>
      <c r="E213" s="52">
        <f t="shared" si="185"/>
        <v>1</v>
      </c>
      <c r="F213" s="52">
        <f t="shared" si="186"/>
        <v>1</v>
      </c>
      <c r="G213" s="39">
        <f t="shared" si="171"/>
        <v>1</v>
      </c>
      <c r="H213" s="32">
        <f t="shared" si="172"/>
        <v>0.83131280915849315</v>
      </c>
      <c r="I213" s="53">
        <f t="shared" si="173"/>
        <v>0.34725626655996544</v>
      </c>
      <c r="J213" s="53">
        <f t="shared" si="174"/>
        <v>0.48405654259852771</v>
      </c>
      <c r="K213" s="53">
        <f t="shared" si="175"/>
        <v>0.16868719084150685</v>
      </c>
      <c r="L213" s="53"/>
      <c r="M213" s="53"/>
      <c r="AI213">
        <f t="shared" si="183"/>
        <v>198</v>
      </c>
      <c r="AJ213" s="268">
        <f t="shared" si="181"/>
        <v>0.46734169002897186</v>
      </c>
      <c r="AK213" s="268">
        <f t="shared" si="138"/>
        <v>-2.5129488479131556E-3</v>
      </c>
      <c r="AL213" s="239">
        <f t="shared" si="167"/>
        <v>1</v>
      </c>
      <c r="AM213" s="239">
        <f t="shared" si="168"/>
        <v>0.99</v>
      </c>
      <c r="AN213" s="239">
        <f t="shared" si="169"/>
        <v>0.98</v>
      </c>
      <c r="AO213" s="39">
        <f t="shared" si="139"/>
        <v>0.99060287278254733</v>
      </c>
      <c r="AP213" s="32">
        <f t="shared" si="176"/>
        <v>0.78159174476086435</v>
      </c>
      <c r="AQ213" s="53">
        <f t="shared" si="177"/>
        <v>0.28372487518119188</v>
      </c>
      <c r="AR213" s="53">
        <f t="shared" si="178"/>
        <v>0.49786686957967247</v>
      </c>
      <c r="AS213" s="53">
        <f t="shared" si="179"/>
        <v>0.21840825523913562</v>
      </c>
    </row>
    <row r="214" spans="1:45" x14ac:dyDescent="0.25">
      <c r="A214">
        <f t="shared" si="182"/>
        <v>199</v>
      </c>
      <c r="B214" s="268">
        <f t="shared" si="180"/>
        <v>0.4107154621407707</v>
      </c>
      <c r="C214" s="268">
        <f t="shared" si="170"/>
        <v>0</v>
      </c>
      <c r="D214" s="52">
        <f t="shared" si="184"/>
        <v>1</v>
      </c>
      <c r="E214" s="52">
        <f t="shared" si="185"/>
        <v>1</v>
      </c>
      <c r="F214" s="52">
        <f t="shared" si="186"/>
        <v>1</v>
      </c>
      <c r="G214" s="39">
        <f t="shared" si="171"/>
        <v>1</v>
      </c>
      <c r="H214" s="32">
        <f t="shared" si="172"/>
        <v>0.83131280915849315</v>
      </c>
      <c r="I214" s="53">
        <f t="shared" si="173"/>
        <v>0.34725626655996544</v>
      </c>
      <c r="J214" s="53">
        <f t="shared" si="174"/>
        <v>0.48405654259852771</v>
      </c>
      <c r="K214" s="53">
        <f t="shared" si="175"/>
        <v>0.16868719084150685</v>
      </c>
      <c r="L214" s="53"/>
      <c r="M214" s="53"/>
      <c r="AI214">
        <f t="shared" si="183"/>
        <v>199</v>
      </c>
      <c r="AJ214" s="268">
        <f t="shared" si="181"/>
        <v>0.46482874118105871</v>
      </c>
      <c r="AK214" s="268">
        <f t="shared" si="138"/>
        <v>-2.5111006661136005E-3</v>
      </c>
      <c r="AL214" s="239">
        <f t="shared" si="167"/>
        <v>1</v>
      </c>
      <c r="AM214" s="239">
        <f t="shared" si="168"/>
        <v>0.99</v>
      </c>
      <c r="AN214" s="239">
        <f t="shared" si="169"/>
        <v>0.98</v>
      </c>
      <c r="AO214" s="39">
        <f t="shared" si="139"/>
        <v>0.99065316619942045</v>
      </c>
      <c r="AP214" s="32">
        <f t="shared" si="176"/>
        <v>0.78393424137203227</v>
      </c>
      <c r="AQ214" s="53">
        <f t="shared" si="177"/>
        <v>0.28640827626585019</v>
      </c>
      <c r="AR214" s="53">
        <f t="shared" si="178"/>
        <v>0.49752596510618202</v>
      </c>
      <c r="AS214" s="53">
        <f t="shared" si="179"/>
        <v>0.21606575862796767</v>
      </c>
    </row>
    <row r="215" spans="1:45" x14ac:dyDescent="0.25">
      <c r="A215">
        <f t="shared" si="182"/>
        <v>200</v>
      </c>
      <c r="B215" s="268">
        <f t="shared" si="180"/>
        <v>0.4107154621407707</v>
      </c>
      <c r="C215" s="268">
        <f t="shared" si="170"/>
        <v>4.0739181220257832E-2</v>
      </c>
      <c r="D215" s="240">
        <f>$D$9</f>
        <v>0.71899999999999997</v>
      </c>
      <c r="E215" s="240">
        <f>$E$9</f>
        <v>0.85899999999999999</v>
      </c>
      <c r="F215" s="240">
        <f>$F$9</f>
        <v>1</v>
      </c>
      <c r="G215" s="39">
        <f t="shared" si="171"/>
        <v>0.83416901659025733</v>
      </c>
      <c r="H215" s="32">
        <f t="shared" si="172"/>
        <v>0.83131280915849315</v>
      </c>
      <c r="I215" s="53">
        <f t="shared" si="173"/>
        <v>0.34725626655996544</v>
      </c>
      <c r="J215" s="53">
        <f t="shared" si="174"/>
        <v>0.48405654259852771</v>
      </c>
      <c r="K215" s="53">
        <f t="shared" si="175"/>
        <v>0.16868719084150685</v>
      </c>
      <c r="L215" s="53"/>
      <c r="M215" s="53"/>
      <c r="AI215">
        <f t="shared" si="183"/>
        <v>200</v>
      </c>
      <c r="AJ215" s="268">
        <f t="shared" si="181"/>
        <v>0.46231764051494512</v>
      </c>
      <c r="AK215" s="268">
        <f t="shared" si="138"/>
        <v>-2.5091266817754633E-3</v>
      </c>
      <c r="AL215" s="239">
        <f t="shared" si="167"/>
        <v>1</v>
      </c>
      <c r="AM215" s="239">
        <f t="shared" si="168"/>
        <v>0.99</v>
      </c>
      <c r="AN215" s="239">
        <f t="shared" si="169"/>
        <v>0.98</v>
      </c>
      <c r="AO215" s="39">
        <f t="shared" si="139"/>
        <v>0.99070342517637866</v>
      </c>
      <c r="AP215" s="32">
        <f t="shared" si="176"/>
        <v>0.7862623992686939</v>
      </c>
      <c r="AQ215" s="53">
        <f t="shared" si="177"/>
        <v>0.28910231970141576</v>
      </c>
      <c r="AR215" s="53">
        <f t="shared" si="178"/>
        <v>0.49716007956727815</v>
      </c>
      <c r="AS215" s="53">
        <f t="shared" si="179"/>
        <v>0.21373760073130602</v>
      </c>
    </row>
    <row r="216" spans="1:45" x14ac:dyDescent="0.25">
      <c r="A216">
        <f t="shared" si="182"/>
        <v>201</v>
      </c>
      <c r="B216" s="268">
        <f t="shared" si="180"/>
        <v>0.45145464336102853</v>
      </c>
      <c r="C216" s="268">
        <f t="shared" si="170"/>
        <v>4.1696428201702988E-2</v>
      </c>
      <c r="D216" s="240">
        <f t="shared" ref="D216:D224" si="187">$D$9</f>
        <v>0.71899999999999997</v>
      </c>
      <c r="E216" s="240">
        <f t="shared" ref="E216:E224" si="188">$E$9</f>
        <v>0.85899999999999999</v>
      </c>
      <c r="F216" s="240">
        <f t="shared" ref="F216:F224" si="189">$F$9</f>
        <v>1</v>
      </c>
      <c r="G216" s="39">
        <f t="shared" si="171"/>
        <v>0.83416901659025733</v>
      </c>
      <c r="H216" s="32">
        <f t="shared" si="172"/>
        <v>0.79618870498776662</v>
      </c>
      <c r="I216" s="53">
        <f t="shared" si="173"/>
        <v>0.30090200829017644</v>
      </c>
      <c r="J216" s="53">
        <f t="shared" si="174"/>
        <v>0.49528669669759018</v>
      </c>
      <c r="K216" s="53">
        <f t="shared" si="175"/>
        <v>0.20381129501223347</v>
      </c>
      <c r="L216" s="53"/>
      <c r="M216" s="53"/>
      <c r="AI216">
        <f t="shared" si="183"/>
        <v>201</v>
      </c>
      <c r="AJ216" s="268">
        <f t="shared" si="181"/>
        <v>0.45980851383316967</v>
      </c>
      <c r="AK216" s="268">
        <f t="shared" si="138"/>
        <v>-2.5070273033488332E-3</v>
      </c>
      <c r="AL216" s="239">
        <f t="shared" si="167"/>
        <v>1</v>
      </c>
      <c r="AM216" s="239">
        <f t="shared" si="168"/>
        <v>0.99</v>
      </c>
      <c r="AN216" s="239">
        <f t="shared" si="169"/>
        <v>0.98</v>
      </c>
      <c r="AO216" s="39">
        <f t="shared" si="139"/>
        <v>0.99075364718970094</v>
      </c>
      <c r="AP216" s="32">
        <f t="shared" si="176"/>
        <v>0.78857613060653176</v>
      </c>
      <c r="AQ216" s="53">
        <f t="shared" si="177"/>
        <v>0.29180684172712884</v>
      </c>
      <c r="AR216" s="53">
        <f t="shared" si="178"/>
        <v>0.49676928887940297</v>
      </c>
      <c r="AS216" s="53">
        <f t="shared" si="179"/>
        <v>0.21142386939346819</v>
      </c>
    </row>
    <row r="217" spans="1:45" x14ac:dyDescent="0.25">
      <c r="A217">
        <f t="shared" si="182"/>
        <v>202</v>
      </c>
      <c r="B217" s="268">
        <f t="shared" si="180"/>
        <v>0.49315107156273152</v>
      </c>
      <c r="C217" s="268">
        <f t="shared" si="170"/>
        <v>4.1528188389940317E-2</v>
      </c>
      <c r="D217" s="240">
        <f t="shared" si="187"/>
        <v>0.71899999999999997</v>
      </c>
      <c r="E217" s="240">
        <f t="shared" si="188"/>
        <v>0.85899999999999999</v>
      </c>
      <c r="F217" s="240">
        <f t="shared" si="189"/>
        <v>1</v>
      </c>
      <c r="G217" s="39">
        <f t="shared" si="171"/>
        <v>0.84561111143610024</v>
      </c>
      <c r="H217" s="32">
        <f t="shared" si="172"/>
        <v>0.75680202061652968</v>
      </c>
      <c r="I217" s="53">
        <f t="shared" si="173"/>
        <v>0.25689583625800733</v>
      </c>
      <c r="J217" s="53">
        <f t="shared" si="174"/>
        <v>0.49990618435852235</v>
      </c>
      <c r="K217" s="53">
        <f t="shared" si="175"/>
        <v>0.24319797938347035</v>
      </c>
      <c r="L217" s="53"/>
      <c r="M217" s="53"/>
      <c r="AI217">
        <f t="shared" si="183"/>
        <v>202</v>
      </c>
      <c r="AJ217" s="268">
        <f t="shared" si="181"/>
        <v>0.45730148652982083</v>
      </c>
      <c r="AK217" s="268">
        <f t="shared" si="138"/>
        <v>-2.5048029640411854E-3</v>
      </c>
      <c r="AL217" s="239">
        <f t="shared" si="167"/>
        <v>1</v>
      </c>
      <c r="AM217" s="239">
        <f t="shared" si="168"/>
        <v>0.99</v>
      </c>
      <c r="AN217" s="239">
        <f t="shared" si="169"/>
        <v>0.98</v>
      </c>
      <c r="AO217" s="39">
        <f t="shared" si="139"/>
        <v>0.99080382972333658</v>
      </c>
      <c r="AP217" s="32">
        <f t="shared" si="176"/>
        <v>0.79087535041761603</v>
      </c>
      <c r="AQ217" s="53">
        <f t="shared" si="177"/>
        <v>0.29452167652274225</v>
      </c>
      <c r="AR217" s="53">
        <f t="shared" si="178"/>
        <v>0.49635367389487384</v>
      </c>
      <c r="AS217" s="53">
        <f t="shared" si="179"/>
        <v>0.20912464958238391</v>
      </c>
    </row>
    <row r="218" spans="1:45" x14ac:dyDescent="0.25">
      <c r="A218">
        <f t="shared" si="182"/>
        <v>203</v>
      </c>
      <c r="B218" s="268">
        <f t="shared" si="180"/>
        <v>0.53467925995267185</v>
      </c>
      <c r="C218" s="268">
        <f t="shared" si="170"/>
        <v>4.0783408067715382E-2</v>
      </c>
      <c r="D218" s="240">
        <f t="shared" si="187"/>
        <v>0.71899999999999997</v>
      </c>
      <c r="E218" s="240">
        <f t="shared" si="188"/>
        <v>0.85899999999999999</v>
      </c>
      <c r="F218" s="240">
        <f t="shared" si="189"/>
        <v>1</v>
      </c>
      <c r="G218" s="39">
        <f t="shared" si="171"/>
        <v>0.85732549801694824</v>
      </c>
      <c r="H218" s="32">
        <f t="shared" si="172"/>
        <v>0.71411808897646312</v>
      </c>
      <c r="I218" s="53">
        <f t="shared" si="173"/>
        <v>0.21652339111819313</v>
      </c>
      <c r="J218" s="53">
        <f t="shared" si="174"/>
        <v>0.49759469785827004</v>
      </c>
      <c r="K218" s="53">
        <f t="shared" si="175"/>
        <v>0.28588191102353683</v>
      </c>
      <c r="L218" s="53"/>
      <c r="M218" s="53"/>
      <c r="AI218">
        <f t="shared" si="183"/>
        <v>203</v>
      </c>
      <c r="AJ218" s="268">
        <f t="shared" si="181"/>
        <v>0.45479668356577962</v>
      </c>
      <c r="AK218" s="268">
        <f t="shared" si="138"/>
        <v>-2.5024541216293553E-3</v>
      </c>
      <c r="AL218" s="239">
        <f t="shared" si="167"/>
        <v>1</v>
      </c>
      <c r="AM218" s="239">
        <f t="shared" si="168"/>
        <v>0.99</v>
      </c>
      <c r="AN218" s="239">
        <f t="shared" si="169"/>
        <v>0.98</v>
      </c>
      <c r="AO218" s="39">
        <f t="shared" si="139"/>
        <v>0.99085397026940358</v>
      </c>
      <c r="AP218" s="32">
        <f t="shared" si="176"/>
        <v>0.7931599766175681</v>
      </c>
      <c r="AQ218" s="53">
        <f t="shared" si="177"/>
        <v>0.29724665625087265</v>
      </c>
      <c r="AR218" s="53">
        <f t="shared" si="178"/>
        <v>0.4959133203666955</v>
      </c>
      <c r="AS218" s="53">
        <f t="shared" si="179"/>
        <v>0.20684002338243188</v>
      </c>
    </row>
    <row r="219" spans="1:45" x14ac:dyDescent="0.25">
      <c r="A219">
        <f t="shared" si="182"/>
        <v>204</v>
      </c>
      <c r="B219" s="268">
        <f t="shared" si="180"/>
        <v>0.57546266802038726</v>
      </c>
      <c r="C219" s="268">
        <f t="shared" si="170"/>
        <v>3.9520710889247128E-2</v>
      </c>
      <c r="D219" s="240">
        <f t="shared" si="187"/>
        <v>0.71899999999999997</v>
      </c>
      <c r="E219" s="240">
        <f t="shared" si="188"/>
        <v>0.85899999999999999</v>
      </c>
      <c r="F219" s="240">
        <f t="shared" si="189"/>
        <v>1</v>
      </c>
      <c r="G219" s="39">
        <f t="shared" si="171"/>
        <v>0.86899607469777163</v>
      </c>
      <c r="H219" s="32">
        <f t="shared" si="172"/>
        <v>0.66884271771485759</v>
      </c>
      <c r="I219" s="53">
        <f t="shared" si="173"/>
        <v>0.18023194624436792</v>
      </c>
      <c r="J219" s="53">
        <f t="shared" si="174"/>
        <v>0.48861077147048965</v>
      </c>
      <c r="K219" s="53">
        <f t="shared" si="175"/>
        <v>0.33115728228514246</v>
      </c>
      <c r="L219" s="53"/>
      <c r="M219" s="53"/>
      <c r="AI219">
        <f t="shared" si="183"/>
        <v>204</v>
      </c>
      <c r="AJ219" s="268">
        <f t="shared" si="181"/>
        <v>0.45229422944415026</v>
      </c>
      <c r="AK219" s="268">
        <f t="shared" si="138"/>
        <v>-2.4999812582614058E-3</v>
      </c>
      <c r="AL219" s="239">
        <f t="shared" si="167"/>
        <v>1</v>
      </c>
      <c r="AM219" s="239">
        <f t="shared" si="168"/>
        <v>0.99</v>
      </c>
      <c r="AN219" s="239">
        <f t="shared" si="169"/>
        <v>0.98</v>
      </c>
      <c r="AO219" s="39">
        <f t="shared" si="139"/>
        <v>0.99090406632868444</v>
      </c>
      <c r="AP219" s="32">
        <f t="shared" si="176"/>
        <v>0.79542993001152218</v>
      </c>
      <c r="AQ219" s="53">
        <f t="shared" si="177"/>
        <v>0.29998161110017707</v>
      </c>
      <c r="AR219" s="53">
        <f t="shared" si="178"/>
        <v>0.49544831891134516</v>
      </c>
      <c r="AS219" s="53">
        <f t="shared" si="179"/>
        <v>0.20457006998847765</v>
      </c>
    </row>
    <row r="220" spans="1:45" x14ac:dyDescent="0.25">
      <c r="A220">
        <f t="shared" si="182"/>
        <v>205</v>
      </c>
      <c r="B220" s="268">
        <f t="shared" si="180"/>
        <v>0.61498337890963439</v>
      </c>
      <c r="C220" s="268">
        <f t="shared" si="170"/>
        <v>3.7815032558672051E-2</v>
      </c>
      <c r="D220" s="240">
        <f t="shared" si="187"/>
        <v>0.71899999999999997</v>
      </c>
      <c r="E220" s="240">
        <f t="shared" si="188"/>
        <v>0.85899999999999999</v>
      </c>
      <c r="F220" s="240">
        <f t="shared" si="189"/>
        <v>1</v>
      </c>
      <c r="G220" s="39">
        <f t="shared" si="171"/>
        <v>0.88046070432799373</v>
      </c>
      <c r="H220" s="32">
        <f t="shared" si="172"/>
        <v>0.62179544366488904</v>
      </c>
      <c r="I220" s="53">
        <f t="shared" si="173"/>
        <v>0.14823779851584215</v>
      </c>
      <c r="J220" s="53">
        <f t="shared" si="174"/>
        <v>0.47355764514904691</v>
      </c>
      <c r="K220" s="53">
        <f t="shared" si="175"/>
        <v>0.37820455633511096</v>
      </c>
      <c r="L220" s="53"/>
      <c r="M220" s="53"/>
      <c r="AI220">
        <f t="shared" si="183"/>
        <v>205</v>
      </c>
      <c r="AJ220" s="268">
        <f t="shared" si="181"/>
        <v>0.44979424818588887</v>
      </c>
      <c r="AK220" s="268">
        <f t="shared" si="138"/>
        <v>-2.4973848802485512E-3</v>
      </c>
      <c r="AL220" s="239">
        <f t="shared" si="167"/>
        <v>1</v>
      </c>
      <c r="AM220" s="239">
        <f t="shared" si="168"/>
        <v>0.99</v>
      </c>
      <c r="AN220" s="239">
        <f t="shared" si="169"/>
        <v>0.98</v>
      </c>
      <c r="AO220" s="39">
        <f t="shared" si="139"/>
        <v>0.99095411541111689</v>
      </c>
      <c r="AP220" s="32">
        <f t="shared" si="176"/>
        <v>0.7976851342988911</v>
      </c>
      <c r="AQ220" s="53">
        <f t="shared" si="177"/>
        <v>0.30272636932933128</v>
      </c>
      <c r="AR220" s="53">
        <f t="shared" si="178"/>
        <v>0.49495876496955976</v>
      </c>
      <c r="AS220" s="53">
        <f t="shared" si="179"/>
        <v>0.20231486570110899</v>
      </c>
    </row>
    <row r="221" spans="1:45" x14ac:dyDescent="0.25">
      <c r="A221">
        <f t="shared" si="182"/>
        <v>206</v>
      </c>
      <c r="B221" s="268">
        <f t="shared" si="180"/>
        <v>0.65279841146830642</v>
      </c>
      <c r="C221" s="268">
        <f t="shared" si="170"/>
        <v>3.5756252332760273E-2</v>
      </c>
      <c r="D221" s="240">
        <f t="shared" si="187"/>
        <v>0.71899999999999997</v>
      </c>
      <c r="E221" s="240">
        <f t="shared" si="188"/>
        <v>0.85899999999999999</v>
      </c>
      <c r="F221" s="240">
        <f t="shared" si="189"/>
        <v>1</v>
      </c>
      <c r="G221" s="39">
        <f t="shared" si="171"/>
        <v>0.89157355065103283</v>
      </c>
      <c r="H221" s="32">
        <f t="shared" si="172"/>
        <v>0.57385423398445567</v>
      </c>
      <c r="I221" s="53">
        <f t="shared" si="173"/>
        <v>0.12054894307893146</v>
      </c>
      <c r="J221" s="53">
        <f t="shared" si="174"/>
        <v>0.45330529090552424</v>
      </c>
      <c r="K221" s="53">
        <f t="shared" si="175"/>
        <v>0.42614576601554427</v>
      </c>
      <c r="L221" s="53"/>
      <c r="M221" s="53"/>
      <c r="AI221">
        <f t="shared" si="183"/>
        <v>206</v>
      </c>
      <c r="AJ221" s="268">
        <f t="shared" si="181"/>
        <v>0.44729686330564034</v>
      </c>
      <c r="AK221" s="268">
        <f t="shared" si="138"/>
        <v>-2.494665517847266E-3</v>
      </c>
      <c r="AL221" s="239">
        <f t="shared" si="167"/>
        <v>1</v>
      </c>
      <c r="AM221" s="239">
        <f t="shared" si="168"/>
        <v>0.99</v>
      </c>
      <c r="AN221" s="239">
        <f t="shared" si="169"/>
        <v>0.98</v>
      </c>
      <c r="AO221" s="39">
        <f t="shared" si="139"/>
        <v>0.99100411503628227</v>
      </c>
      <c r="AP221" s="32">
        <f t="shared" si="176"/>
        <v>0.79992551607693529</v>
      </c>
      <c r="AQ221" s="53">
        <f t="shared" si="177"/>
        <v>0.30548075731178403</v>
      </c>
      <c r="AR221" s="53">
        <f t="shared" si="178"/>
        <v>0.49444475876515126</v>
      </c>
      <c r="AS221" s="53">
        <f t="shared" si="179"/>
        <v>0.20007448392306471</v>
      </c>
    </row>
    <row r="222" spans="1:45" x14ac:dyDescent="0.25">
      <c r="A222">
        <f t="shared" si="182"/>
        <v>207</v>
      </c>
      <c r="B222" s="268">
        <f t="shared" si="180"/>
        <v>0.68855466380106667</v>
      </c>
      <c r="C222" s="268">
        <f t="shared" si="170"/>
        <v>3.344040523073135E-2</v>
      </c>
      <c r="D222" s="240">
        <f t="shared" si="187"/>
        <v>0.71899999999999997</v>
      </c>
      <c r="E222" s="240">
        <f t="shared" si="188"/>
        <v>0.85899999999999999</v>
      </c>
      <c r="F222" s="240">
        <f t="shared" si="189"/>
        <v>1</v>
      </c>
      <c r="G222" s="39">
        <f t="shared" si="171"/>
        <v>0.90220970097714126</v>
      </c>
      <c r="H222" s="32">
        <f t="shared" si="172"/>
        <v>0.52589247495780012</v>
      </c>
      <c r="I222" s="53">
        <f t="shared" si="173"/>
        <v>9.6998197440066616E-2</v>
      </c>
      <c r="J222" s="53">
        <f t="shared" si="174"/>
        <v>0.42889427751773346</v>
      </c>
      <c r="K222" s="53">
        <f t="shared" si="175"/>
        <v>0.47410752504219994</v>
      </c>
      <c r="L222" s="53"/>
      <c r="M222" s="53"/>
      <c r="AI222">
        <f t="shared" si="183"/>
        <v>207</v>
      </c>
      <c r="AJ222" s="268">
        <f t="shared" si="181"/>
        <v>0.44480219778779306</v>
      </c>
      <c r="AK222" s="268">
        <f t="shared" ref="AK222:AK285" si="190">((1-AJ222)*AJ222) * ( (AJ222*(AN222 - AM222) + (1-AJ222)*(AM222 - AL222) )) / AO222</f>
        <v>-2.4918237250317688E-3</v>
      </c>
      <c r="AL222" s="239">
        <f t="shared" si="167"/>
        <v>1</v>
      </c>
      <c r="AM222" s="239">
        <f t="shared" si="168"/>
        <v>0.99</v>
      </c>
      <c r="AN222" s="239">
        <f t="shared" si="169"/>
        <v>0.98</v>
      </c>
      <c r="AO222" s="39">
        <f t="shared" ref="AO222:AO285" si="191">(((1-AJ221)^2)*AL222) + (2*(1-AJ221)*(AJ221)*AM222) + ((AJ221^2)*AN222)</f>
        <v>0.99105406273388719</v>
      </c>
      <c r="AP222" s="32">
        <f t="shared" si="176"/>
        <v>0.80215100484314905</v>
      </c>
      <c r="AQ222" s="53">
        <f t="shared" si="177"/>
        <v>0.30824459958126488</v>
      </c>
      <c r="AR222" s="53">
        <f t="shared" si="178"/>
        <v>0.49390640526188417</v>
      </c>
      <c r="AS222" s="53">
        <f t="shared" si="179"/>
        <v>0.19784899515685098</v>
      </c>
    </row>
    <row r="223" spans="1:45" x14ac:dyDescent="0.25">
      <c r="A223">
        <f t="shared" si="182"/>
        <v>208</v>
      </c>
      <c r="B223" s="268">
        <f t="shared" si="180"/>
        <v>0.721995069031798</v>
      </c>
      <c r="C223" s="268">
        <f t="shared" si="170"/>
        <v>3.096175716732354E-2</v>
      </c>
      <c r="D223" s="240">
        <f t="shared" si="187"/>
        <v>0.71899999999999997</v>
      </c>
      <c r="E223" s="240">
        <f t="shared" si="188"/>
        <v>0.85899999999999999</v>
      </c>
      <c r="F223" s="240">
        <f t="shared" si="189"/>
        <v>1</v>
      </c>
      <c r="G223" s="39">
        <f t="shared" si="171"/>
        <v>0.91226941338934087</v>
      </c>
      <c r="H223" s="32">
        <f t="shared" si="172"/>
        <v>0.47872312029376923</v>
      </c>
      <c r="I223" s="53">
        <f t="shared" si="173"/>
        <v>7.7286741642634757E-2</v>
      </c>
      <c r="J223" s="53">
        <f t="shared" si="174"/>
        <v>0.40143637865113446</v>
      </c>
      <c r="K223" s="53">
        <f t="shared" si="175"/>
        <v>0.52127687970623071</v>
      </c>
      <c r="L223" s="53"/>
      <c r="M223" s="53"/>
      <c r="AI223">
        <f t="shared" si="183"/>
        <v>208</v>
      </c>
      <c r="AJ223" s="268">
        <f t="shared" si="181"/>
        <v>0.4423103740627613</v>
      </c>
      <c r="AK223" s="268">
        <f t="shared" si="190"/>
        <v>-2.4888600792570131E-3</v>
      </c>
      <c r="AL223" s="239">
        <f t="shared" si="167"/>
        <v>1</v>
      </c>
      <c r="AM223" s="239">
        <f t="shared" si="168"/>
        <v>0.99</v>
      </c>
      <c r="AN223" s="239">
        <f t="shared" si="169"/>
        <v>0.98</v>
      </c>
      <c r="AO223" s="39">
        <f t="shared" si="191"/>
        <v>0.99110395604424417</v>
      </c>
      <c r="AP223" s="32">
        <f t="shared" si="176"/>
        <v>0.80436153299646018</v>
      </c>
      <c r="AQ223" s="53">
        <f t="shared" si="177"/>
        <v>0.31101771887801721</v>
      </c>
      <c r="AR223" s="53">
        <f t="shared" si="178"/>
        <v>0.49334381411844297</v>
      </c>
      <c r="AS223" s="53">
        <f t="shared" si="179"/>
        <v>0.19563846700353982</v>
      </c>
    </row>
    <row r="224" spans="1:45" x14ac:dyDescent="0.25">
      <c r="A224">
        <f t="shared" si="182"/>
        <v>209</v>
      </c>
      <c r="B224" s="268">
        <f t="shared" si="180"/>
        <v>0.75295682619912152</v>
      </c>
      <c r="C224" s="268">
        <f t="shared" si="170"/>
        <v>2.8406671252685912E-2</v>
      </c>
      <c r="D224" s="240">
        <f t="shared" si="187"/>
        <v>0.71899999999999997</v>
      </c>
      <c r="E224" s="240">
        <f t="shared" si="188"/>
        <v>0.85899999999999999</v>
      </c>
      <c r="F224" s="240">
        <f t="shared" si="189"/>
        <v>1</v>
      </c>
      <c r="G224" s="39">
        <f t="shared" si="171"/>
        <v>0.92167989620860957</v>
      </c>
      <c r="H224" s="32">
        <f t="shared" si="172"/>
        <v>0.43305601788014592</v>
      </c>
      <c r="I224" s="53">
        <f t="shared" si="173"/>
        <v>6.103032972161105E-2</v>
      </c>
      <c r="J224" s="53">
        <f t="shared" si="174"/>
        <v>0.37202568815853487</v>
      </c>
      <c r="K224" s="53">
        <f t="shared" si="175"/>
        <v>0.56694398211985408</v>
      </c>
      <c r="L224" s="53"/>
      <c r="M224" s="53"/>
      <c r="AI224">
        <f t="shared" si="183"/>
        <v>209</v>
      </c>
      <c r="AJ224" s="268">
        <f t="shared" si="181"/>
        <v>0.43982151398350428</v>
      </c>
      <c r="AK224" s="268">
        <f t="shared" si="190"/>
        <v>-2.4857751812123862E-3</v>
      </c>
      <c r="AL224" s="239">
        <f t="shared" si="167"/>
        <v>1</v>
      </c>
      <c r="AM224" s="239">
        <f t="shared" si="168"/>
        <v>0.99</v>
      </c>
      <c r="AN224" s="239">
        <f t="shared" si="169"/>
        <v>0.98</v>
      </c>
      <c r="AO224" s="39">
        <f t="shared" si="191"/>
        <v>0.9911537925187448</v>
      </c>
      <c r="AP224" s="32">
        <f t="shared" si="176"/>
        <v>0.80655703583725824</v>
      </c>
      <c r="AQ224" s="53">
        <f t="shared" si="177"/>
        <v>0.31379993619573338</v>
      </c>
      <c r="AR224" s="53">
        <f t="shared" si="178"/>
        <v>0.49275709964152492</v>
      </c>
      <c r="AS224" s="53">
        <f t="shared" si="179"/>
        <v>0.19344296416274184</v>
      </c>
    </row>
    <row r="225" spans="1:45" x14ac:dyDescent="0.25">
      <c r="A225">
        <f t="shared" si="182"/>
        <v>210</v>
      </c>
      <c r="B225" s="268">
        <f t="shared" si="180"/>
        <v>0.78136349745180744</v>
      </c>
      <c r="C225" s="268">
        <f t="shared" si="170"/>
        <v>0</v>
      </c>
      <c r="D225" s="52">
        <f>$D$10</f>
        <v>1</v>
      </c>
      <c r="E225" s="52">
        <f>$E$10</f>
        <v>1</v>
      </c>
      <c r="F225" s="52">
        <f>$F$10</f>
        <v>1</v>
      </c>
      <c r="G225" s="39">
        <f t="shared" si="171"/>
        <v>1</v>
      </c>
      <c r="H225" s="32">
        <f t="shared" si="172"/>
        <v>0.3894710848498793</v>
      </c>
      <c r="I225" s="53">
        <f t="shared" si="173"/>
        <v>4.7801920246505814E-2</v>
      </c>
      <c r="J225" s="53">
        <f t="shared" si="174"/>
        <v>0.34166916460337349</v>
      </c>
      <c r="K225" s="53">
        <f t="shared" si="175"/>
        <v>0.61052891515012064</v>
      </c>
      <c r="L225" s="53"/>
      <c r="M225" s="53"/>
      <c r="AI225">
        <f t="shared" si="183"/>
        <v>210</v>
      </c>
      <c r="AJ225" s="268">
        <f t="shared" si="181"/>
        <v>0.43733573880229187</v>
      </c>
      <c r="AK225" s="268">
        <f t="shared" si="190"/>
        <v>0</v>
      </c>
      <c r="AL225" s="52">
        <f>$AL$10</f>
        <v>1</v>
      </c>
      <c r="AM225" s="52">
        <f>$AM$10</f>
        <v>1</v>
      </c>
      <c r="AN225" s="52">
        <f>$AN$10</f>
        <v>1</v>
      </c>
      <c r="AO225" s="39">
        <f t="shared" si="191"/>
        <v>1</v>
      </c>
      <c r="AP225" s="32">
        <f t="shared" si="176"/>
        <v>0.80873745156625365</v>
      </c>
      <c r="AQ225" s="53">
        <f t="shared" si="177"/>
        <v>0.31659107082916277</v>
      </c>
      <c r="AR225" s="53">
        <f t="shared" si="178"/>
        <v>0.49214638073709088</v>
      </c>
      <c r="AS225" s="53">
        <f t="shared" si="179"/>
        <v>0.19126254843374646</v>
      </c>
    </row>
    <row r="226" spans="1:45" x14ac:dyDescent="0.25">
      <c r="A226">
        <f t="shared" si="182"/>
        <v>211</v>
      </c>
      <c r="B226" s="268">
        <f t="shared" si="180"/>
        <v>0.78136349745180744</v>
      </c>
      <c r="C226" s="268">
        <f t="shared" si="170"/>
        <v>0</v>
      </c>
      <c r="D226" s="52">
        <f t="shared" ref="D226:D229" si="192">$D$10</f>
        <v>1</v>
      </c>
      <c r="E226" s="52">
        <f t="shared" ref="E226:E229" si="193">$E$10</f>
        <v>1</v>
      </c>
      <c r="F226" s="52">
        <f t="shared" ref="F226:F229" si="194">$F$10</f>
        <v>1</v>
      </c>
      <c r="G226" s="39">
        <f t="shared" si="171"/>
        <v>1</v>
      </c>
      <c r="H226" s="32">
        <f t="shared" si="172"/>
        <v>0.3894710848498793</v>
      </c>
      <c r="I226" s="53">
        <f t="shared" si="173"/>
        <v>4.7801920246505814E-2</v>
      </c>
      <c r="J226" s="53">
        <f t="shared" si="174"/>
        <v>0.34166916460337349</v>
      </c>
      <c r="K226" s="53">
        <f t="shared" si="175"/>
        <v>0.61052891515012064</v>
      </c>
      <c r="L226" s="53"/>
      <c r="M226" s="53"/>
      <c r="AI226">
        <f t="shared" si="183"/>
        <v>211</v>
      </c>
      <c r="AJ226" s="268">
        <f t="shared" si="181"/>
        <v>0.43733573880229187</v>
      </c>
      <c r="AK226" s="268">
        <f t="shared" si="190"/>
        <v>0</v>
      </c>
      <c r="AL226" s="52">
        <f t="shared" ref="AL226:AL229" si="195">$AL$10</f>
        <v>1</v>
      </c>
      <c r="AM226" s="52">
        <f t="shared" ref="AM226:AM229" si="196">$AM$10</f>
        <v>1</v>
      </c>
      <c r="AN226" s="52">
        <f t="shared" ref="AN226:AN229" si="197">$AN$10</f>
        <v>1</v>
      </c>
      <c r="AO226" s="39">
        <f t="shared" si="191"/>
        <v>1</v>
      </c>
      <c r="AP226" s="32">
        <f t="shared" si="176"/>
        <v>0.80873745156625365</v>
      </c>
      <c r="AQ226" s="53">
        <f t="shared" si="177"/>
        <v>0.31659107082916277</v>
      </c>
      <c r="AR226" s="53">
        <f t="shared" si="178"/>
        <v>0.49214638073709088</v>
      </c>
      <c r="AS226" s="53">
        <f t="shared" si="179"/>
        <v>0.19126254843374646</v>
      </c>
    </row>
    <row r="227" spans="1:45" x14ac:dyDescent="0.25">
      <c r="A227">
        <f t="shared" si="182"/>
        <v>212</v>
      </c>
      <c r="B227" s="268">
        <f t="shared" si="180"/>
        <v>0.78136349745180744</v>
      </c>
      <c r="C227" s="268">
        <f t="shared" si="170"/>
        <v>0</v>
      </c>
      <c r="D227" s="52">
        <f t="shared" si="192"/>
        <v>1</v>
      </c>
      <c r="E227" s="52">
        <f t="shared" si="193"/>
        <v>1</v>
      </c>
      <c r="F227" s="52">
        <f t="shared" si="194"/>
        <v>1</v>
      </c>
      <c r="G227" s="39">
        <f t="shared" si="171"/>
        <v>1</v>
      </c>
      <c r="H227" s="32">
        <f t="shared" si="172"/>
        <v>0.3894710848498793</v>
      </c>
      <c r="I227" s="53">
        <f t="shared" si="173"/>
        <v>4.7801920246505814E-2</v>
      </c>
      <c r="J227" s="53">
        <f t="shared" si="174"/>
        <v>0.34166916460337349</v>
      </c>
      <c r="K227" s="53">
        <f t="shared" si="175"/>
        <v>0.61052891515012064</v>
      </c>
      <c r="L227" s="53"/>
      <c r="M227" s="53"/>
      <c r="AI227">
        <f t="shared" si="183"/>
        <v>212</v>
      </c>
      <c r="AJ227" s="268">
        <f t="shared" si="181"/>
        <v>0.43733573880229187</v>
      </c>
      <c r="AK227" s="268">
        <f t="shared" si="190"/>
        <v>0</v>
      </c>
      <c r="AL227" s="52">
        <f t="shared" si="195"/>
        <v>1</v>
      </c>
      <c r="AM227" s="52">
        <f t="shared" si="196"/>
        <v>1</v>
      </c>
      <c r="AN227" s="52">
        <f t="shared" si="197"/>
        <v>1</v>
      </c>
      <c r="AO227" s="39">
        <f t="shared" si="191"/>
        <v>1</v>
      </c>
      <c r="AP227" s="32">
        <f t="shared" si="176"/>
        <v>0.80873745156625365</v>
      </c>
      <c r="AQ227" s="53">
        <f t="shared" si="177"/>
        <v>0.31659107082916277</v>
      </c>
      <c r="AR227" s="53">
        <f t="shared" si="178"/>
        <v>0.49214638073709088</v>
      </c>
      <c r="AS227" s="53">
        <f t="shared" si="179"/>
        <v>0.19126254843374646</v>
      </c>
    </row>
    <row r="228" spans="1:45" x14ac:dyDescent="0.25">
      <c r="A228">
        <f t="shared" si="182"/>
        <v>213</v>
      </c>
      <c r="B228" s="268">
        <f t="shared" si="180"/>
        <v>0.78136349745180744</v>
      </c>
      <c r="C228" s="268">
        <f t="shared" si="170"/>
        <v>0</v>
      </c>
      <c r="D228" s="52">
        <f t="shared" si="192"/>
        <v>1</v>
      </c>
      <c r="E228" s="52">
        <f t="shared" si="193"/>
        <v>1</v>
      </c>
      <c r="F228" s="52">
        <f t="shared" si="194"/>
        <v>1</v>
      </c>
      <c r="G228" s="39">
        <f t="shared" si="171"/>
        <v>1</v>
      </c>
      <c r="H228" s="32">
        <f t="shared" si="172"/>
        <v>0.3894710848498793</v>
      </c>
      <c r="I228" s="53">
        <f t="shared" si="173"/>
        <v>4.7801920246505814E-2</v>
      </c>
      <c r="J228" s="53">
        <f t="shared" si="174"/>
        <v>0.34166916460337349</v>
      </c>
      <c r="K228" s="53">
        <f t="shared" si="175"/>
        <v>0.61052891515012064</v>
      </c>
      <c r="L228" s="53"/>
      <c r="M228" s="53"/>
      <c r="AI228">
        <f t="shared" si="183"/>
        <v>213</v>
      </c>
      <c r="AJ228" s="268">
        <f t="shared" si="181"/>
        <v>0.43733573880229187</v>
      </c>
      <c r="AK228" s="268">
        <f t="shared" si="190"/>
        <v>0</v>
      </c>
      <c r="AL228" s="52">
        <f t="shared" si="195"/>
        <v>1</v>
      </c>
      <c r="AM228" s="52">
        <f t="shared" si="196"/>
        <v>1</v>
      </c>
      <c r="AN228" s="52">
        <f t="shared" si="197"/>
        <v>1</v>
      </c>
      <c r="AO228" s="39">
        <f t="shared" si="191"/>
        <v>1</v>
      </c>
      <c r="AP228" s="32">
        <f t="shared" si="176"/>
        <v>0.80873745156625365</v>
      </c>
      <c r="AQ228" s="53">
        <f t="shared" si="177"/>
        <v>0.31659107082916277</v>
      </c>
      <c r="AR228" s="53">
        <f t="shared" si="178"/>
        <v>0.49214638073709088</v>
      </c>
      <c r="AS228" s="53">
        <f t="shared" si="179"/>
        <v>0.19126254843374646</v>
      </c>
    </row>
    <row r="229" spans="1:45" x14ac:dyDescent="0.25">
      <c r="A229">
        <f t="shared" si="182"/>
        <v>214</v>
      </c>
      <c r="B229" s="268">
        <f t="shared" si="180"/>
        <v>0.78136349745180744</v>
      </c>
      <c r="C229" s="268">
        <f t="shared" si="170"/>
        <v>0</v>
      </c>
      <c r="D229" s="52">
        <f t="shared" si="192"/>
        <v>1</v>
      </c>
      <c r="E229" s="52">
        <f t="shared" si="193"/>
        <v>1</v>
      </c>
      <c r="F229" s="52">
        <f t="shared" si="194"/>
        <v>1</v>
      </c>
      <c r="G229" s="39">
        <f t="shared" si="171"/>
        <v>1</v>
      </c>
      <c r="H229" s="32">
        <f t="shared" si="172"/>
        <v>0.3894710848498793</v>
      </c>
      <c r="I229" s="53">
        <f t="shared" si="173"/>
        <v>4.7801920246505814E-2</v>
      </c>
      <c r="J229" s="53">
        <f t="shared" si="174"/>
        <v>0.34166916460337349</v>
      </c>
      <c r="K229" s="53">
        <f t="shared" si="175"/>
        <v>0.61052891515012064</v>
      </c>
      <c r="L229" s="53"/>
      <c r="M229" s="53"/>
      <c r="AI229">
        <f t="shared" si="183"/>
        <v>214</v>
      </c>
      <c r="AJ229" s="268">
        <f t="shared" si="181"/>
        <v>0.43733573880229187</v>
      </c>
      <c r="AK229" s="268">
        <f t="shared" si="190"/>
        <v>0</v>
      </c>
      <c r="AL229" s="52">
        <f t="shared" si="195"/>
        <v>1</v>
      </c>
      <c r="AM229" s="52">
        <f t="shared" si="196"/>
        <v>1</v>
      </c>
      <c r="AN229" s="52">
        <f t="shared" si="197"/>
        <v>1</v>
      </c>
      <c r="AO229" s="39">
        <f t="shared" si="191"/>
        <v>1</v>
      </c>
      <c r="AP229" s="32">
        <f t="shared" si="176"/>
        <v>0.80873745156625365</v>
      </c>
      <c r="AQ229" s="53">
        <f t="shared" si="177"/>
        <v>0.31659107082916277</v>
      </c>
      <c r="AR229" s="53">
        <f t="shared" si="178"/>
        <v>0.49214638073709088</v>
      </c>
      <c r="AS229" s="53">
        <f t="shared" si="179"/>
        <v>0.19126254843374646</v>
      </c>
    </row>
    <row r="230" spans="1:45" x14ac:dyDescent="0.25">
      <c r="A230">
        <f t="shared" si="182"/>
        <v>215</v>
      </c>
      <c r="B230" s="268">
        <f t="shared" si="180"/>
        <v>0.78136349745180744</v>
      </c>
      <c r="C230" s="268">
        <f t="shared" si="170"/>
        <v>-2.7334525935962709E-2</v>
      </c>
      <c r="D230" s="239">
        <f>$D$11</f>
        <v>1</v>
      </c>
      <c r="E230" s="239">
        <f>$E$11</f>
        <v>0.872</v>
      </c>
      <c r="F230" s="239">
        <f>$F$11</f>
        <v>0.74399999999999999</v>
      </c>
      <c r="G230" s="39">
        <f t="shared" si="171"/>
        <v>0.79997094465233731</v>
      </c>
      <c r="H230" s="32">
        <f t="shared" si="172"/>
        <v>0.3894710848498793</v>
      </c>
      <c r="I230" s="53">
        <f t="shared" si="173"/>
        <v>4.7801920246505814E-2</v>
      </c>
      <c r="J230" s="53">
        <f t="shared" si="174"/>
        <v>0.34166916460337349</v>
      </c>
      <c r="K230" s="53">
        <f t="shared" si="175"/>
        <v>0.61052891515012064</v>
      </c>
      <c r="L230" s="53"/>
      <c r="M230" s="53"/>
      <c r="AI230">
        <f t="shared" si="183"/>
        <v>215</v>
      </c>
      <c r="AJ230" s="268">
        <f t="shared" si="181"/>
        <v>0.43733573880229187</v>
      </c>
      <c r="AK230" s="268">
        <f t="shared" si="190"/>
        <v>2.4887383865976431E-3</v>
      </c>
      <c r="AL230" s="240">
        <f>$AL$9</f>
        <v>0.98</v>
      </c>
      <c r="AM230" s="240">
        <f>$AM$9</f>
        <v>0.99</v>
      </c>
      <c r="AN230" s="240">
        <f>$AN$9</f>
        <v>1</v>
      </c>
      <c r="AO230" s="39">
        <f t="shared" si="191"/>
        <v>0.98874671477604592</v>
      </c>
      <c r="AP230" s="32">
        <f t="shared" si="176"/>
        <v>0.80873745156625365</v>
      </c>
      <c r="AQ230" s="53">
        <f t="shared" si="177"/>
        <v>0.31659107082916277</v>
      </c>
      <c r="AR230" s="53">
        <f t="shared" si="178"/>
        <v>0.49214638073709088</v>
      </c>
      <c r="AS230" s="53">
        <f t="shared" si="179"/>
        <v>0.19126254843374646</v>
      </c>
    </row>
    <row r="231" spans="1:45" x14ac:dyDescent="0.25">
      <c r="A231">
        <f t="shared" si="182"/>
        <v>216</v>
      </c>
      <c r="B231" s="268">
        <f t="shared" si="180"/>
        <v>0.75402897151584469</v>
      </c>
      <c r="C231" s="268">
        <f t="shared" si="170"/>
        <v>-2.9676162874933382E-2</v>
      </c>
      <c r="D231" s="239">
        <f t="shared" ref="D231:D239" si="198">$D$11</f>
        <v>1</v>
      </c>
      <c r="E231" s="239">
        <f t="shared" ref="E231:E239" si="199">$E$11</f>
        <v>0.872</v>
      </c>
      <c r="F231" s="239">
        <f t="shared" ref="F231:F239" si="200">$F$11</f>
        <v>0.74399999999999999</v>
      </c>
      <c r="G231" s="39">
        <f t="shared" si="171"/>
        <v>0.79997094465233731</v>
      </c>
      <c r="H231" s="32">
        <f t="shared" si="172"/>
        <v>0.43144031011475747</v>
      </c>
      <c r="I231" s="53">
        <f t="shared" si="173"/>
        <v>6.050174685355314E-2</v>
      </c>
      <c r="J231" s="53">
        <f t="shared" si="174"/>
        <v>0.37093856326120433</v>
      </c>
      <c r="K231" s="53">
        <f t="shared" si="175"/>
        <v>0.56855968988524253</v>
      </c>
      <c r="L231" s="53"/>
      <c r="M231" s="53"/>
      <c r="AI231">
        <f t="shared" si="183"/>
        <v>216</v>
      </c>
      <c r="AJ231" s="268">
        <f t="shared" si="181"/>
        <v>0.43982447718888951</v>
      </c>
      <c r="AK231" s="268">
        <f t="shared" si="190"/>
        <v>2.4918303421136052E-3</v>
      </c>
      <c r="AL231" s="240">
        <f t="shared" ref="AL231:AL254" si="201">$AL$9</f>
        <v>0.98</v>
      </c>
      <c r="AM231" s="240">
        <f t="shared" ref="AM231:AM254" si="202">$AM$9</f>
        <v>0.99</v>
      </c>
      <c r="AN231" s="240">
        <f t="shared" ref="AN231:AN254" si="203">$AN$9</f>
        <v>1</v>
      </c>
      <c r="AO231" s="39">
        <f t="shared" si="191"/>
        <v>0.98874671477604592</v>
      </c>
      <c r="AP231" s="32">
        <f t="shared" si="176"/>
        <v>0.80655442926552001</v>
      </c>
      <c r="AQ231" s="53">
        <f t="shared" si="177"/>
        <v>0.31379661635670097</v>
      </c>
      <c r="AR231" s="53">
        <f t="shared" si="178"/>
        <v>0.49275781290881904</v>
      </c>
      <c r="AS231" s="53">
        <f t="shared" si="179"/>
        <v>0.19344557073447999</v>
      </c>
    </row>
    <row r="232" spans="1:45" x14ac:dyDescent="0.25">
      <c r="A232">
        <f t="shared" si="182"/>
        <v>217</v>
      </c>
      <c r="B232" s="268">
        <f t="shared" si="180"/>
        <v>0.72435280864091134</v>
      </c>
      <c r="C232" s="268">
        <f t="shared" si="170"/>
        <v>-3.1670656253275205E-2</v>
      </c>
      <c r="D232" s="239">
        <f t="shared" si="198"/>
        <v>1</v>
      </c>
      <c r="E232" s="239">
        <f t="shared" si="199"/>
        <v>0.872</v>
      </c>
      <c r="F232" s="239">
        <f t="shared" si="200"/>
        <v>0.74399999999999999</v>
      </c>
      <c r="G232" s="39">
        <f t="shared" si="171"/>
        <v>0.80696858329194376</v>
      </c>
      <c r="H232" s="32">
        <f t="shared" si="172"/>
        <v>0.47531300861402326</v>
      </c>
      <c r="I232" s="53">
        <f t="shared" si="173"/>
        <v>7.5981374104154037E-2</v>
      </c>
      <c r="J232" s="53">
        <f t="shared" si="174"/>
        <v>0.39933163450986925</v>
      </c>
      <c r="K232" s="53">
        <f t="shared" si="175"/>
        <v>0.52468699138597674</v>
      </c>
      <c r="L232" s="53"/>
      <c r="M232" s="53"/>
      <c r="AI232">
        <f t="shared" si="183"/>
        <v>217</v>
      </c>
      <c r="AJ232" s="268">
        <f t="shared" si="181"/>
        <v>0.44231630753100309</v>
      </c>
      <c r="AK232" s="268">
        <f t="shared" si="190"/>
        <v>2.4946750340603969E-3</v>
      </c>
      <c r="AL232" s="240">
        <f t="shared" si="201"/>
        <v>0.98</v>
      </c>
      <c r="AM232" s="240">
        <f t="shared" si="202"/>
        <v>0.99</v>
      </c>
      <c r="AN232" s="240">
        <f t="shared" si="203"/>
        <v>1</v>
      </c>
      <c r="AO232" s="39">
        <f t="shared" si="191"/>
        <v>0.98879648954377775</v>
      </c>
      <c r="AP232" s="32">
        <f t="shared" si="176"/>
        <v>0.80435628409213922</v>
      </c>
      <c r="AQ232" s="53">
        <f t="shared" si="177"/>
        <v>0.31101110084585476</v>
      </c>
      <c r="AR232" s="53">
        <f t="shared" si="178"/>
        <v>0.4933451832462844</v>
      </c>
      <c r="AS232" s="53">
        <f t="shared" si="179"/>
        <v>0.19564371590786089</v>
      </c>
    </row>
    <row r="233" spans="1:45" x14ac:dyDescent="0.25">
      <c r="A233">
        <f t="shared" si="182"/>
        <v>218</v>
      </c>
      <c r="B233" s="268">
        <f t="shared" si="180"/>
        <v>0.69268215238763609</v>
      </c>
      <c r="C233" s="268">
        <f t="shared" si="170"/>
        <v>-3.3450733218118651E-2</v>
      </c>
      <c r="D233" s="239">
        <f t="shared" si="198"/>
        <v>1</v>
      </c>
      <c r="E233" s="239">
        <f t="shared" si="199"/>
        <v>0.872</v>
      </c>
      <c r="F233" s="239">
        <f t="shared" si="200"/>
        <v>0.74399999999999999</v>
      </c>
      <c r="G233" s="39">
        <f t="shared" si="171"/>
        <v>0.8145656809879267</v>
      </c>
      <c r="H233" s="32">
        <f t="shared" si="172"/>
        <v>0.52019143576363169</v>
      </c>
      <c r="I233" s="53">
        <f t="shared" si="173"/>
        <v>9.4444259461096122E-2</v>
      </c>
      <c r="J233" s="53">
        <f t="shared" si="174"/>
        <v>0.42574717630253556</v>
      </c>
      <c r="K233" s="53">
        <f t="shared" si="175"/>
        <v>0.47980856423636831</v>
      </c>
      <c r="L233" s="53"/>
      <c r="M233" s="53"/>
      <c r="AI233">
        <f t="shared" si="183"/>
        <v>218</v>
      </c>
      <c r="AJ233" s="268">
        <f t="shared" si="181"/>
        <v>0.44481098256506352</v>
      </c>
      <c r="AK233" s="268">
        <f t="shared" si="190"/>
        <v>2.4973968737479106E-3</v>
      </c>
      <c r="AL233" s="240">
        <f t="shared" si="201"/>
        <v>0.98</v>
      </c>
      <c r="AM233" s="240">
        <f t="shared" si="202"/>
        <v>0.99</v>
      </c>
      <c r="AN233" s="240">
        <f t="shared" si="203"/>
        <v>1</v>
      </c>
      <c r="AO233" s="39">
        <f t="shared" si="191"/>
        <v>0.98884632615062007</v>
      </c>
      <c r="AP233" s="32">
        <f t="shared" si="176"/>
        <v>0.80214318978950283</v>
      </c>
      <c r="AQ233" s="53">
        <f t="shared" si="177"/>
        <v>0.30823484508037025</v>
      </c>
      <c r="AR233" s="53">
        <f t="shared" si="178"/>
        <v>0.49390834470913259</v>
      </c>
      <c r="AS233" s="53">
        <f t="shared" si="179"/>
        <v>0.19785681021049725</v>
      </c>
    </row>
    <row r="234" spans="1:45" x14ac:dyDescent="0.25">
      <c r="A234">
        <f t="shared" si="182"/>
        <v>219</v>
      </c>
      <c r="B234" s="268">
        <f t="shared" si="180"/>
        <v>0.65923141916951744</v>
      </c>
      <c r="C234" s="268">
        <f t="shared" si="170"/>
        <v>-3.4952639216279474E-2</v>
      </c>
      <c r="D234" s="239">
        <f t="shared" si="198"/>
        <v>1</v>
      </c>
      <c r="E234" s="239">
        <f t="shared" si="199"/>
        <v>0.872</v>
      </c>
      <c r="F234" s="239">
        <f t="shared" si="200"/>
        <v>0.74399999999999999</v>
      </c>
      <c r="G234" s="39">
        <f t="shared" si="171"/>
        <v>0.82267336898876509</v>
      </c>
      <c r="H234" s="32">
        <f t="shared" si="172"/>
        <v>0.56541393597974399</v>
      </c>
      <c r="I234" s="53">
        <f t="shared" si="173"/>
        <v>0.11612322568122113</v>
      </c>
      <c r="J234" s="53">
        <f t="shared" si="174"/>
        <v>0.44929071029852286</v>
      </c>
      <c r="K234" s="53">
        <f t="shared" si="175"/>
        <v>0.43458606402025601</v>
      </c>
      <c r="L234" s="53"/>
      <c r="M234" s="53"/>
      <c r="AI234">
        <f t="shared" si="183"/>
        <v>219</v>
      </c>
      <c r="AJ234" s="268">
        <f t="shared" si="181"/>
        <v>0.44730837943881141</v>
      </c>
      <c r="AK234" s="268">
        <f t="shared" si="190"/>
        <v>2.4999953302461855E-3</v>
      </c>
      <c r="AL234" s="240">
        <f t="shared" si="201"/>
        <v>0.98</v>
      </c>
      <c r="AM234" s="240">
        <f t="shared" si="202"/>
        <v>0.99</v>
      </c>
      <c r="AN234" s="240">
        <f t="shared" si="203"/>
        <v>1</v>
      </c>
      <c r="AO234" s="39">
        <f t="shared" si="191"/>
        <v>0.98889621965130137</v>
      </c>
      <c r="AP234" s="32">
        <f t="shared" si="176"/>
        <v>0.79991521368382434</v>
      </c>
      <c r="AQ234" s="53">
        <f t="shared" si="177"/>
        <v>0.30546802743855284</v>
      </c>
      <c r="AR234" s="53">
        <f t="shared" si="178"/>
        <v>0.49444718624527145</v>
      </c>
      <c r="AS234" s="53">
        <f t="shared" si="179"/>
        <v>0.20008478631617568</v>
      </c>
    </row>
    <row r="235" spans="1:45" x14ac:dyDescent="0.25">
      <c r="A235">
        <f t="shared" si="182"/>
        <v>220</v>
      </c>
      <c r="B235" s="268">
        <f t="shared" si="180"/>
        <v>0.62427877995323799</v>
      </c>
      <c r="C235" s="268">
        <f t="shared" si="170"/>
        <v>-3.6118485160214743E-2</v>
      </c>
      <c r="D235" s="239">
        <f t="shared" si="198"/>
        <v>1</v>
      </c>
      <c r="E235" s="239">
        <f t="shared" si="199"/>
        <v>0.872</v>
      </c>
      <c r="F235" s="239">
        <f t="shared" si="200"/>
        <v>0.74399999999999999</v>
      </c>
      <c r="G235" s="39">
        <f t="shared" si="171"/>
        <v>0.83123675669260355</v>
      </c>
      <c r="H235" s="32">
        <f t="shared" si="172"/>
        <v>0.61027600490009659</v>
      </c>
      <c r="I235" s="53">
        <f t="shared" si="173"/>
        <v>0.14116643519342736</v>
      </c>
      <c r="J235" s="53">
        <f t="shared" si="174"/>
        <v>0.46910956970666928</v>
      </c>
      <c r="K235" s="53">
        <f t="shared" si="175"/>
        <v>0.38972399509990335</v>
      </c>
      <c r="L235" s="53"/>
      <c r="M235" s="53"/>
      <c r="AI235">
        <f t="shared" si="183"/>
        <v>220</v>
      </c>
      <c r="AJ235" s="268">
        <f t="shared" si="181"/>
        <v>0.44980837476905761</v>
      </c>
      <c r="AK235" s="268">
        <f t="shared" si="190"/>
        <v>2.5024698903488179E-3</v>
      </c>
      <c r="AL235" s="240">
        <f t="shared" si="201"/>
        <v>0.98</v>
      </c>
      <c r="AM235" s="240">
        <f t="shared" si="202"/>
        <v>0.99</v>
      </c>
      <c r="AN235" s="240">
        <f t="shared" si="203"/>
        <v>1</v>
      </c>
      <c r="AO235" s="39">
        <f t="shared" si="191"/>
        <v>0.98894616758877618</v>
      </c>
      <c r="AP235" s="32">
        <f t="shared" si="176"/>
        <v>0.79767242598761912</v>
      </c>
      <c r="AQ235" s="53">
        <f t="shared" si="177"/>
        <v>0.30271082447426584</v>
      </c>
      <c r="AR235" s="53">
        <f t="shared" si="178"/>
        <v>0.49496160151335328</v>
      </c>
      <c r="AS235" s="53">
        <f t="shared" si="179"/>
        <v>0.20232757401238097</v>
      </c>
    </row>
    <row r="236" spans="1:45" x14ac:dyDescent="0.25">
      <c r="A236">
        <f t="shared" si="182"/>
        <v>221</v>
      </c>
      <c r="B236" s="268">
        <f t="shared" si="180"/>
        <v>0.58816029479302323</v>
      </c>
      <c r="C236" s="268">
        <f t="shared" si="170"/>
        <v>-3.6902785884051104E-2</v>
      </c>
      <c r="D236" s="239">
        <f t="shared" si="198"/>
        <v>1</v>
      </c>
      <c r="E236" s="239">
        <f t="shared" si="199"/>
        <v>0.872</v>
      </c>
      <c r="F236" s="239">
        <f t="shared" si="200"/>
        <v>0.74399999999999999</v>
      </c>
      <c r="G236" s="39">
        <f t="shared" si="171"/>
        <v>0.84018463233197105</v>
      </c>
      <c r="H236" s="32">
        <f t="shared" si="172"/>
        <v>0.65406746762898405</v>
      </c>
      <c r="I236" s="53">
        <f t="shared" si="173"/>
        <v>0.16961194278496952</v>
      </c>
      <c r="J236" s="53">
        <f t="shared" si="174"/>
        <v>0.4844555248440145</v>
      </c>
      <c r="K236" s="53">
        <f t="shared" si="175"/>
        <v>0.34593253237101601</v>
      </c>
      <c r="L236" s="53"/>
      <c r="M236" s="53"/>
      <c r="AI236">
        <f t="shared" si="183"/>
        <v>221</v>
      </c>
      <c r="AJ236" s="268">
        <f t="shared" si="181"/>
        <v>0.45231084465940641</v>
      </c>
      <c r="AK236" s="268">
        <f t="shared" si="190"/>
        <v>2.5048200650793508E-3</v>
      </c>
      <c r="AL236" s="240">
        <f t="shared" si="201"/>
        <v>0.98</v>
      </c>
      <c r="AM236" s="240">
        <f t="shared" si="202"/>
        <v>0.99</v>
      </c>
      <c r="AN236" s="240">
        <f t="shared" si="203"/>
        <v>1</v>
      </c>
      <c r="AO236" s="39">
        <f t="shared" si="191"/>
        <v>0.98899616749538122</v>
      </c>
      <c r="AP236" s="32">
        <f t="shared" si="176"/>
        <v>0.79541489980349434</v>
      </c>
      <c r="AQ236" s="53">
        <f t="shared" si="177"/>
        <v>0.29996341087769285</v>
      </c>
      <c r="AR236" s="53">
        <f t="shared" si="178"/>
        <v>0.49545148892580149</v>
      </c>
      <c r="AS236" s="53">
        <f t="shared" si="179"/>
        <v>0.20458510019650566</v>
      </c>
    </row>
    <row r="237" spans="1:45" x14ac:dyDescent="0.25">
      <c r="A237">
        <f t="shared" si="182"/>
        <v>222</v>
      </c>
      <c r="B237" s="268">
        <f t="shared" si="180"/>
        <v>0.55125750890897218</v>
      </c>
      <c r="C237" s="268">
        <f t="shared" si="170"/>
        <v>-3.7276368295928272E-2</v>
      </c>
      <c r="D237" s="239">
        <f t="shared" si="198"/>
        <v>1</v>
      </c>
      <c r="E237" s="239">
        <f t="shared" si="199"/>
        <v>0.872</v>
      </c>
      <c r="F237" s="239">
        <f t="shared" si="200"/>
        <v>0.74399999999999999</v>
      </c>
      <c r="G237" s="39">
        <f t="shared" si="171"/>
        <v>0.84943096453298605</v>
      </c>
      <c r="H237" s="32">
        <f t="shared" si="172"/>
        <v>0.69611515887147446</v>
      </c>
      <c r="I237" s="53">
        <f t="shared" si="173"/>
        <v>0.20136982331058118</v>
      </c>
      <c r="J237" s="53">
        <f t="shared" si="174"/>
        <v>0.49474533556089328</v>
      </c>
      <c r="K237" s="53">
        <f t="shared" si="175"/>
        <v>0.30388484112852554</v>
      </c>
      <c r="L237" s="53"/>
      <c r="M237" s="53"/>
      <c r="AI237">
        <f t="shared" si="183"/>
        <v>222</v>
      </c>
      <c r="AJ237" s="268">
        <f t="shared" si="181"/>
        <v>0.45481566472448576</v>
      </c>
      <c r="AK237" s="268">
        <f t="shared" si="190"/>
        <v>2.5070453898969657E-3</v>
      </c>
      <c r="AL237" s="240">
        <f t="shared" si="201"/>
        <v>0.98</v>
      </c>
      <c r="AM237" s="240">
        <f t="shared" si="202"/>
        <v>0.99</v>
      </c>
      <c r="AN237" s="240">
        <f t="shared" si="203"/>
        <v>1</v>
      </c>
      <c r="AO237" s="39">
        <f t="shared" si="191"/>
        <v>0.98904621689318806</v>
      </c>
      <c r="AP237" s="32">
        <f t="shared" si="176"/>
        <v>0.79314271112122414</v>
      </c>
      <c r="AQ237" s="53">
        <f t="shared" si="177"/>
        <v>0.29722595942980434</v>
      </c>
      <c r="AR237" s="53">
        <f t="shared" si="178"/>
        <v>0.49591675169141985</v>
      </c>
      <c r="AS237" s="53">
        <f t="shared" si="179"/>
        <v>0.20685728887877583</v>
      </c>
    </row>
    <row r="238" spans="1:45" x14ac:dyDescent="0.25">
      <c r="A238">
        <f t="shared" si="182"/>
        <v>223</v>
      </c>
      <c r="B238" s="268">
        <f t="shared" si="180"/>
        <v>0.5139811406130439</v>
      </c>
      <c r="C238" s="268">
        <f t="shared" si="170"/>
        <v>-3.7228775976473651E-2</v>
      </c>
      <c r="D238" s="239">
        <f t="shared" si="198"/>
        <v>1</v>
      </c>
      <c r="E238" s="239">
        <f t="shared" si="199"/>
        <v>0.872</v>
      </c>
      <c r="F238" s="239">
        <f t="shared" si="200"/>
        <v>0.74399999999999999</v>
      </c>
      <c r="G238" s="39">
        <f t="shared" si="171"/>
        <v>0.85887807771930313</v>
      </c>
      <c r="H238" s="32">
        <f t="shared" si="172"/>
        <v>0.73582338709411443</v>
      </c>
      <c r="I238" s="53">
        <f t="shared" si="173"/>
        <v>0.2362143316797978</v>
      </c>
      <c r="J238" s="53">
        <f t="shared" si="174"/>
        <v>0.49960905541431661</v>
      </c>
      <c r="K238" s="53">
        <f t="shared" si="175"/>
        <v>0.26417661290588562</v>
      </c>
      <c r="L238" s="53"/>
      <c r="M238" s="53"/>
      <c r="AI238">
        <f t="shared" si="183"/>
        <v>223</v>
      </c>
      <c r="AJ238" s="268">
        <f t="shared" si="181"/>
        <v>0.45732271011438275</v>
      </c>
      <c r="AK238" s="268">
        <f t="shared" si="190"/>
        <v>2.5091454248917762E-3</v>
      </c>
      <c r="AL238" s="240">
        <f t="shared" si="201"/>
        <v>0.98</v>
      </c>
      <c r="AM238" s="240">
        <f t="shared" si="202"/>
        <v>0.99</v>
      </c>
      <c r="AN238" s="240">
        <f t="shared" si="203"/>
        <v>1</v>
      </c>
      <c r="AO238" s="39">
        <f t="shared" si="191"/>
        <v>0.98909631329448977</v>
      </c>
      <c r="AP238" s="32">
        <f t="shared" si="176"/>
        <v>0.79085593881363625</v>
      </c>
      <c r="AQ238" s="53">
        <f t="shared" si="177"/>
        <v>0.29449864095759826</v>
      </c>
      <c r="AR238" s="53">
        <f t="shared" si="178"/>
        <v>0.49635729785603799</v>
      </c>
      <c r="AS238" s="53">
        <f t="shared" si="179"/>
        <v>0.20914406118636375</v>
      </c>
    </row>
    <row r="239" spans="1:45" x14ac:dyDescent="0.25">
      <c r="A239">
        <f t="shared" si="182"/>
        <v>224</v>
      </c>
      <c r="B239" s="268">
        <f t="shared" si="180"/>
        <v>0.47675236463657023</v>
      </c>
      <c r="C239" s="268">
        <f t="shared" si="170"/>
        <v>-3.6768834928828549E-2</v>
      </c>
      <c r="D239" s="239">
        <f t="shared" si="198"/>
        <v>1</v>
      </c>
      <c r="E239" s="239">
        <f t="shared" si="199"/>
        <v>0.872</v>
      </c>
      <c r="F239" s="239">
        <f t="shared" si="200"/>
        <v>0.74399999999999999</v>
      </c>
      <c r="G239" s="39">
        <f t="shared" si="171"/>
        <v>0.86842082800306075</v>
      </c>
      <c r="H239" s="32">
        <f t="shared" si="172"/>
        <v>0.77270718281343875</v>
      </c>
      <c r="I239" s="53">
        <f t="shared" si="173"/>
        <v>0.27378808791342074</v>
      </c>
      <c r="J239" s="53">
        <f t="shared" si="174"/>
        <v>0.49891909490001801</v>
      </c>
      <c r="K239" s="53">
        <f t="shared" si="175"/>
        <v>0.22729281718656122</v>
      </c>
      <c r="L239" s="53"/>
      <c r="M239" s="53"/>
      <c r="AI239">
        <f t="shared" si="183"/>
        <v>224</v>
      </c>
      <c r="AJ239" s="268">
        <f t="shared" si="181"/>
        <v>0.45983185553927453</v>
      </c>
      <c r="AK239" s="268">
        <f t="shared" si="190"/>
        <v>2.5111197549699316E-3</v>
      </c>
      <c r="AL239" s="240">
        <f t="shared" si="201"/>
        <v>0.98</v>
      </c>
      <c r="AM239" s="240">
        <f t="shared" si="202"/>
        <v>0.99</v>
      </c>
      <c r="AN239" s="240">
        <f t="shared" si="203"/>
        <v>1</v>
      </c>
      <c r="AO239" s="39">
        <f t="shared" si="191"/>
        <v>0.98914645420228764</v>
      </c>
      <c r="AP239" s="32">
        <f t="shared" si="176"/>
        <v>0.78855466463130774</v>
      </c>
      <c r="AQ239" s="53">
        <f t="shared" si="177"/>
        <v>0.2917816242901432</v>
      </c>
      <c r="AR239" s="53">
        <f t="shared" si="178"/>
        <v>0.4967730403411646</v>
      </c>
      <c r="AS239" s="53">
        <f t="shared" si="179"/>
        <v>0.21144533536869223</v>
      </c>
    </row>
    <row r="240" spans="1:45" x14ac:dyDescent="0.25">
      <c r="A240">
        <f t="shared" si="182"/>
        <v>225</v>
      </c>
      <c r="B240" s="268">
        <f t="shared" si="180"/>
        <v>0.43998352970774168</v>
      </c>
      <c r="C240" s="268">
        <f t="shared" si="170"/>
        <v>0</v>
      </c>
      <c r="D240" s="52">
        <f>$D$10</f>
        <v>1</v>
      </c>
      <c r="E240" s="52">
        <f>$E$10</f>
        <v>1</v>
      </c>
      <c r="F240" s="52">
        <f>$F$10</f>
        <v>1</v>
      </c>
      <c r="G240" s="39">
        <f t="shared" si="171"/>
        <v>1</v>
      </c>
      <c r="H240" s="32">
        <f t="shared" si="172"/>
        <v>0.80641449358591677</v>
      </c>
      <c r="I240" s="53">
        <f t="shared" si="173"/>
        <v>0.31361844699859986</v>
      </c>
      <c r="J240" s="53">
        <f t="shared" si="174"/>
        <v>0.49279604658731696</v>
      </c>
      <c r="K240" s="53">
        <f t="shared" si="175"/>
        <v>0.1935855064140832</v>
      </c>
      <c r="L240" s="53"/>
      <c r="M240" s="53"/>
      <c r="AI240">
        <f t="shared" si="183"/>
        <v>225</v>
      </c>
      <c r="AJ240" s="268">
        <f t="shared" si="181"/>
        <v>0.46234297529424445</v>
      </c>
      <c r="AK240" s="268">
        <f t="shared" si="190"/>
        <v>2.5129679900283593E-3</v>
      </c>
      <c r="AL240" s="240">
        <f t="shared" si="201"/>
        <v>0.98</v>
      </c>
      <c r="AM240" s="240">
        <f t="shared" si="202"/>
        <v>0.99</v>
      </c>
      <c r="AN240" s="240">
        <f t="shared" si="203"/>
        <v>1</v>
      </c>
      <c r="AO240" s="39">
        <f t="shared" si="191"/>
        <v>0.98919663711078554</v>
      </c>
      <c r="AP240" s="32">
        <f t="shared" si="176"/>
        <v>0.7862389731960655</v>
      </c>
      <c r="AQ240" s="53">
        <f t="shared" si="177"/>
        <v>0.28907507621544537</v>
      </c>
      <c r="AR240" s="53">
        <f t="shared" si="178"/>
        <v>0.49716389698062019</v>
      </c>
      <c r="AS240" s="53">
        <f t="shared" si="179"/>
        <v>0.21376102680393433</v>
      </c>
    </row>
    <row r="241" spans="1:45" x14ac:dyDescent="0.25">
      <c r="A241">
        <f t="shared" si="182"/>
        <v>226</v>
      </c>
      <c r="B241" s="268">
        <f t="shared" si="180"/>
        <v>0.43998352970774168</v>
      </c>
      <c r="C241" s="268">
        <f t="shared" si="170"/>
        <v>0</v>
      </c>
      <c r="D241" s="52">
        <f t="shared" ref="D241:D244" si="204">$D$10</f>
        <v>1</v>
      </c>
      <c r="E241" s="52">
        <f t="shared" ref="E241:E244" si="205">$E$10</f>
        <v>1</v>
      </c>
      <c r="F241" s="52">
        <f t="shared" ref="F241:F244" si="206">$F$10</f>
        <v>1</v>
      </c>
      <c r="G241" s="39">
        <f t="shared" si="171"/>
        <v>1</v>
      </c>
      <c r="H241" s="32">
        <f t="shared" si="172"/>
        <v>0.80641449358591677</v>
      </c>
      <c r="I241" s="53">
        <f t="shared" si="173"/>
        <v>0.31361844699859986</v>
      </c>
      <c r="J241" s="53">
        <f t="shared" si="174"/>
        <v>0.49279604658731696</v>
      </c>
      <c r="K241" s="53">
        <f t="shared" si="175"/>
        <v>0.1935855064140832</v>
      </c>
      <c r="L241" s="53"/>
      <c r="M241" s="53"/>
      <c r="AI241">
        <f t="shared" si="183"/>
        <v>226</v>
      </c>
      <c r="AJ241" s="268">
        <f t="shared" si="181"/>
        <v>0.46485594328427282</v>
      </c>
      <c r="AK241" s="268">
        <f t="shared" si="190"/>
        <v>2.5146897651190589E-3</v>
      </c>
      <c r="AL241" s="240">
        <f t="shared" si="201"/>
        <v>0.98</v>
      </c>
      <c r="AM241" s="240">
        <f t="shared" si="202"/>
        <v>0.99</v>
      </c>
      <c r="AN241" s="240">
        <f t="shared" si="203"/>
        <v>1</v>
      </c>
      <c r="AO241" s="39">
        <f t="shared" si="191"/>
        <v>0.98924685950588476</v>
      </c>
      <c r="AP241" s="32">
        <f t="shared" si="176"/>
        <v>0.78390895199328892</v>
      </c>
      <c r="AQ241" s="53">
        <f t="shared" si="177"/>
        <v>0.28637916143816544</v>
      </c>
      <c r="AR241" s="53">
        <f t="shared" si="178"/>
        <v>0.49752979055512353</v>
      </c>
      <c r="AS241" s="53">
        <f t="shared" si="179"/>
        <v>0.21609104800671106</v>
      </c>
    </row>
    <row r="242" spans="1:45" x14ac:dyDescent="0.25">
      <c r="A242">
        <f t="shared" si="182"/>
        <v>227</v>
      </c>
      <c r="B242" s="268">
        <f t="shared" si="180"/>
        <v>0.43998352970774168</v>
      </c>
      <c r="C242" s="268">
        <f t="shared" si="170"/>
        <v>0</v>
      </c>
      <c r="D242" s="52">
        <f t="shared" si="204"/>
        <v>1</v>
      </c>
      <c r="E242" s="52">
        <f t="shared" si="205"/>
        <v>1</v>
      </c>
      <c r="F242" s="52">
        <f t="shared" si="206"/>
        <v>1</v>
      </c>
      <c r="G242" s="39">
        <f t="shared" si="171"/>
        <v>1</v>
      </c>
      <c r="H242" s="32">
        <f t="shared" si="172"/>
        <v>0.80641449358591677</v>
      </c>
      <c r="I242" s="53">
        <f t="shared" si="173"/>
        <v>0.31361844699859986</v>
      </c>
      <c r="J242" s="53">
        <f t="shared" si="174"/>
        <v>0.49279604658731696</v>
      </c>
      <c r="K242" s="53">
        <f t="shared" si="175"/>
        <v>0.1935855064140832</v>
      </c>
      <c r="L242" s="53"/>
      <c r="M242" s="53"/>
      <c r="AI242">
        <f t="shared" si="183"/>
        <v>227</v>
      </c>
      <c r="AJ242" s="268">
        <f t="shared" si="181"/>
        <v>0.46737063304939186</v>
      </c>
      <c r="AK242" s="268">
        <f t="shared" si="190"/>
        <v>2.5162847406027889E-3</v>
      </c>
      <c r="AL242" s="240">
        <f t="shared" si="201"/>
        <v>0.98</v>
      </c>
      <c r="AM242" s="240">
        <f t="shared" si="202"/>
        <v>0.99</v>
      </c>
      <c r="AN242" s="240">
        <f t="shared" si="203"/>
        <v>1</v>
      </c>
      <c r="AO242" s="39">
        <f t="shared" si="191"/>
        <v>0.9892971188656855</v>
      </c>
      <c r="AP242" s="32">
        <f t="shared" si="176"/>
        <v>0.78156469136301077</v>
      </c>
      <c r="AQ242" s="53">
        <f t="shared" si="177"/>
        <v>0.28369404253820557</v>
      </c>
      <c r="AR242" s="53">
        <f t="shared" si="178"/>
        <v>0.49787064882480514</v>
      </c>
      <c r="AS242" s="53">
        <f t="shared" si="179"/>
        <v>0.21843530863698929</v>
      </c>
    </row>
    <row r="243" spans="1:45" x14ac:dyDescent="0.25">
      <c r="A243">
        <f t="shared" si="182"/>
        <v>228</v>
      </c>
      <c r="B243" s="268">
        <f t="shared" si="180"/>
        <v>0.43998352970774168</v>
      </c>
      <c r="C243" s="268">
        <f t="shared" si="170"/>
        <v>0</v>
      </c>
      <c r="D243" s="52">
        <f t="shared" si="204"/>
        <v>1</v>
      </c>
      <c r="E243" s="52">
        <f t="shared" si="205"/>
        <v>1</v>
      </c>
      <c r="F243" s="52">
        <f t="shared" si="206"/>
        <v>1</v>
      </c>
      <c r="G243" s="39">
        <f t="shared" si="171"/>
        <v>1</v>
      </c>
      <c r="H243" s="32">
        <f t="shared" si="172"/>
        <v>0.80641449358591677</v>
      </c>
      <c r="I243" s="53">
        <f t="shared" si="173"/>
        <v>0.31361844699859986</v>
      </c>
      <c r="J243" s="53">
        <f t="shared" si="174"/>
        <v>0.49279604658731696</v>
      </c>
      <c r="K243" s="53">
        <f t="shared" si="175"/>
        <v>0.1935855064140832</v>
      </c>
      <c r="L243" s="53"/>
      <c r="M243" s="53"/>
      <c r="AI243">
        <f t="shared" si="183"/>
        <v>228</v>
      </c>
      <c r="AJ243" s="268">
        <f t="shared" si="181"/>
        <v>0.46988691778999464</v>
      </c>
      <c r="AK243" s="268">
        <f t="shared" si="190"/>
        <v>2.517752602292078E-3</v>
      </c>
      <c r="AL243" s="240">
        <f t="shared" si="201"/>
        <v>0.98</v>
      </c>
      <c r="AM243" s="240">
        <f t="shared" si="202"/>
        <v>0.99</v>
      </c>
      <c r="AN243" s="240">
        <f t="shared" si="203"/>
        <v>1</v>
      </c>
      <c r="AO243" s="39">
        <f t="shared" si="191"/>
        <v>0.9893474126609878</v>
      </c>
      <c r="AP243" s="32">
        <f t="shared" si="176"/>
        <v>0.77920628448981866</v>
      </c>
      <c r="AQ243" s="53">
        <f t="shared" si="177"/>
        <v>0.28101987993019184</v>
      </c>
      <c r="AR243" s="53">
        <f t="shared" si="178"/>
        <v>0.49818640455962687</v>
      </c>
      <c r="AS243" s="53">
        <f t="shared" si="179"/>
        <v>0.22079371551018118</v>
      </c>
    </row>
    <row r="244" spans="1:45" x14ac:dyDescent="0.25">
      <c r="A244">
        <f t="shared" si="182"/>
        <v>229</v>
      </c>
      <c r="B244" s="268">
        <f t="shared" si="180"/>
        <v>0.43998352970774168</v>
      </c>
      <c r="C244" s="268">
        <f t="shared" si="170"/>
        <v>0</v>
      </c>
      <c r="D244" s="52">
        <f t="shared" si="204"/>
        <v>1</v>
      </c>
      <c r="E244" s="52">
        <f t="shared" si="205"/>
        <v>1</v>
      </c>
      <c r="F244" s="52">
        <f t="shared" si="206"/>
        <v>1</v>
      </c>
      <c r="G244" s="39">
        <f t="shared" si="171"/>
        <v>1</v>
      </c>
      <c r="H244" s="32">
        <f t="shared" si="172"/>
        <v>0.80641449358591677</v>
      </c>
      <c r="I244" s="53">
        <f t="shared" si="173"/>
        <v>0.31361844699859986</v>
      </c>
      <c r="J244" s="53">
        <f t="shared" si="174"/>
        <v>0.49279604658731696</v>
      </c>
      <c r="K244" s="53">
        <f t="shared" si="175"/>
        <v>0.1935855064140832</v>
      </c>
      <c r="L244" s="53"/>
      <c r="M244" s="53"/>
      <c r="AI244">
        <f t="shared" si="183"/>
        <v>229</v>
      </c>
      <c r="AJ244" s="268">
        <f t="shared" si="181"/>
        <v>0.47240467039228673</v>
      </c>
      <c r="AK244" s="268">
        <f t="shared" si="190"/>
        <v>2.5190930615834159E-3</v>
      </c>
      <c r="AL244" s="240">
        <f t="shared" si="201"/>
        <v>0.98</v>
      </c>
      <c r="AM244" s="240">
        <f t="shared" si="202"/>
        <v>0.99</v>
      </c>
      <c r="AN244" s="240">
        <f t="shared" si="203"/>
        <v>1</v>
      </c>
      <c r="AO244" s="39">
        <f t="shared" si="191"/>
        <v>0.98939773835579969</v>
      </c>
      <c r="AP244" s="32">
        <f t="shared" si="176"/>
        <v>0.77683382739155493</v>
      </c>
      <c r="AQ244" s="53">
        <f t="shared" si="177"/>
        <v>0.27835683182387161</v>
      </c>
      <c r="AR244" s="53">
        <f t="shared" si="178"/>
        <v>0.49847699556768332</v>
      </c>
      <c r="AS244" s="53">
        <f t="shared" si="179"/>
        <v>0.22316617260844507</v>
      </c>
    </row>
    <row r="245" spans="1:45" x14ac:dyDescent="0.25">
      <c r="A245">
        <f t="shared" si="182"/>
        <v>230</v>
      </c>
      <c r="B245" s="268">
        <f t="shared" si="180"/>
        <v>0.43998352970774168</v>
      </c>
      <c r="C245" s="268">
        <f t="shared" si="170"/>
        <v>4.1078569886789471E-2</v>
      </c>
      <c r="D245" s="240">
        <f>$D$9</f>
        <v>0.71899999999999997</v>
      </c>
      <c r="E245" s="240">
        <f>$E$9</f>
        <v>0.85899999999999999</v>
      </c>
      <c r="F245" s="240">
        <f>$F$9</f>
        <v>1</v>
      </c>
      <c r="G245" s="39">
        <f t="shared" si="171"/>
        <v>0.84238897382458178</v>
      </c>
      <c r="H245" s="32">
        <f t="shared" si="172"/>
        <v>0.80641449358591677</v>
      </c>
      <c r="I245" s="53">
        <f t="shared" si="173"/>
        <v>0.31361844699859986</v>
      </c>
      <c r="J245" s="53">
        <f t="shared" si="174"/>
        <v>0.49279604658731696</v>
      </c>
      <c r="K245" s="53">
        <f t="shared" si="175"/>
        <v>0.1935855064140832</v>
      </c>
      <c r="L245" s="53"/>
      <c r="M245" s="53"/>
      <c r="AI245">
        <f t="shared" si="183"/>
        <v>230</v>
      </c>
      <c r="AJ245" s="268">
        <f t="shared" si="181"/>
        <v>0.47492376345387016</v>
      </c>
      <c r="AK245" s="268">
        <f t="shared" si="190"/>
        <v>2.520305855578552E-3</v>
      </c>
      <c r="AL245" s="240">
        <f t="shared" si="201"/>
        <v>0.98</v>
      </c>
      <c r="AM245" s="240">
        <f t="shared" si="202"/>
        <v>0.99</v>
      </c>
      <c r="AN245" s="240">
        <f t="shared" si="203"/>
        <v>1</v>
      </c>
      <c r="AO245" s="39">
        <f t="shared" si="191"/>
        <v>0.98944809340784579</v>
      </c>
      <c r="AP245" s="32">
        <f t="shared" si="176"/>
        <v>0.77444741890681246</v>
      </c>
      <c r="AQ245" s="53">
        <f t="shared" si="177"/>
        <v>0.27570505418544733</v>
      </c>
      <c r="AR245" s="53">
        <f t="shared" si="178"/>
        <v>0.49874236472136513</v>
      </c>
      <c r="AS245" s="53">
        <f t="shared" si="179"/>
        <v>0.22555258109318763</v>
      </c>
    </row>
    <row r="246" spans="1:45" x14ac:dyDescent="0.25">
      <c r="A246">
        <f t="shared" si="182"/>
        <v>231</v>
      </c>
      <c r="B246" s="268">
        <f t="shared" si="180"/>
        <v>0.48106209959453117</v>
      </c>
      <c r="C246" s="268">
        <f t="shared" si="170"/>
        <v>4.1631459948434632E-2</v>
      </c>
      <c r="D246" s="240">
        <f t="shared" ref="D246:D254" si="207">$D$9</f>
        <v>0.71899999999999997</v>
      </c>
      <c r="E246" s="240">
        <f t="shared" ref="E246:E254" si="208">$E$9</f>
        <v>0.85899999999999999</v>
      </c>
      <c r="F246" s="240">
        <f t="shared" ref="F246:F254" si="209">$F$9</f>
        <v>1</v>
      </c>
      <c r="G246" s="39">
        <f t="shared" si="171"/>
        <v>0.84238897382458178</v>
      </c>
      <c r="H246" s="32">
        <f t="shared" si="172"/>
        <v>0.76857925633370139</v>
      </c>
      <c r="I246" s="53">
        <f t="shared" si="173"/>
        <v>0.26929654447723628</v>
      </c>
      <c r="J246" s="53">
        <f t="shared" si="174"/>
        <v>0.49928271185646511</v>
      </c>
      <c r="K246" s="53">
        <f t="shared" si="175"/>
        <v>0.23142074366629861</v>
      </c>
      <c r="L246" s="53"/>
      <c r="M246" s="53"/>
      <c r="AI246">
        <f t="shared" si="183"/>
        <v>231</v>
      </c>
      <c r="AJ246" s="268">
        <f t="shared" si="181"/>
        <v>0.47744406930944872</v>
      </c>
      <c r="AK246" s="268">
        <f t="shared" si="190"/>
        <v>2.5213907471948183E-3</v>
      </c>
      <c r="AL246" s="240">
        <f t="shared" si="201"/>
        <v>0.98</v>
      </c>
      <c r="AM246" s="240">
        <f t="shared" si="202"/>
        <v>0.99</v>
      </c>
      <c r="AN246" s="240">
        <f t="shared" si="203"/>
        <v>1</v>
      </c>
      <c r="AO246" s="39">
        <f t="shared" si="191"/>
        <v>0.98949847526907753</v>
      </c>
      <c r="AP246" s="32">
        <f t="shared" si="176"/>
        <v>0.77204716068123425</v>
      </c>
      <c r="AQ246" s="53">
        <f t="shared" si="177"/>
        <v>0.27306470069986821</v>
      </c>
      <c r="AR246" s="53">
        <f t="shared" si="178"/>
        <v>0.49898245998136609</v>
      </c>
      <c r="AS246" s="53">
        <f t="shared" si="179"/>
        <v>0.22795283931876567</v>
      </c>
    </row>
    <row r="247" spans="1:45" x14ac:dyDescent="0.25">
      <c r="A247">
        <f t="shared" si="182"/>
        <v>232</v>
      </c>
      <c r="B247" s="268">
        <f t="shared" si="180"/>
        <v>0.52269355954296581</v>
      </c>
      <c r="C247" s="268">
        <f t="shared" si="170"/>
        <v>4.1055301307742105E-2</v>
      </c>
      <c r="D247" s="240">
        <f t="shared" si="207"/>
        <v>0.71899999999999997</v>
      </c>
      <c r="E247" s="240">
        <f t="shared" si="208"/>
        <v>0.85899999999999999</v>
      </c>
      <c r="F247" s="240">
        <f t="shared" si="209"/>
        <v>1</v>
      </c>
      <c r="G247" s="39">
        <f t="shared" si="171"/>
        <v>0.85392880863013498</v>
      </c>
      <c r="H247" s="32">
        <f t="shared" si="172"/>
        <v>0.72679144281230401</v>
      </c>
      <c r="I247" s="53">
        <f t="shared" si="173"/>
        <v>0.22782143810176433</v>
      </c>
      <c r="J247" s="53">
        <f t="shared" si="174"/>
        <v>0.49897000471053971</v>
      </c>
      <c r="K247" s="53">
        <f t="shared" si="175"/>
        <v>0.27320855718769593</v>
      </c>
      <c r="L247" s="53"/>
      <c r="M247" s="53"/>
      <c r="AI247">
        <f t="shared" si="183"/>
        <v>232</v>
      </c>
      <c r="AJ247" s="268">
        <f t="shared" si="181"/>
        <v>0.47996546005664353</v>
      </c>
      <c r="AK247" s="268">
        <f t="shared" si="190"/>
        <v>2.5223475252643735E-3</v>
      </c>
      <c r="AL247" s="240">
        <f t="shared" si="201"/>
        <v>0.98</v>
      </c>
      <c r="AM247" s="240">
        <f t="shared" si="202"/>
        <v>0.99</v>
      </c>
      <c r="AN247" s="240">
        <f t="shared" si="203"/>
        <v>1</v>
      </c>
      <c r="AO247" s="39">
        <f t="shared" si="191"/>
        <v>0.98954888138618891</v>
      </c>
      <c r="AP247" s="32">
        <f t="shared" si="176"/>
        <v>0.76963315715261449</v>
      </c>
      <c r="AQ247" s="53">
        <f t="shared" si="177"/>
        <v>0.27043592273409839</v>
      </c>
      <c r="AR247" s="53">
        <f t="shared" si="178"/>
        <v>0.4991972344185161</v>
      </c>
      <c r="AS247" s="53">
        <f t="shared" si="179"/>
        <v>0.23036684284738548</v>
      </c>
    </row>
    <row r="248" spans="1:45" x14ac:dyDescent="0.25">
      <c r="A248">
        <f t="shared" si="182"/>
        <v>233</v>
      </c>
      <c r="B248" s="268">
        <f t="shared" si="180"/>
        <v>0.56374886085070797</v>
      </c>
      <c r="C248" s="268">
        <f t="shared" si="170"/>
        <v>3.993600198109027E-2</v>
      </c>
      <c r="D248" s="240">
        <f t="shared" si="207"/>
        <v>0.71899999999999997</v>
      </c>
      <c r="E248" s="240">
        <f t="shared" si="208"/>
        <v>0.85899999999999999</v>
      </c>
      <c r="F248" s="240">
        <f t="shared" si="209"/>
        <v>1</v>
      </c>
      <c r="G248" s="39">
        <f t="shared" si="171"/>
        <v>0.86562740522921811</v>
      </c>
      <c r="H248" s="32">
        <f t="shared" si="172"/>
        <v>0.68218722188952907</v>
      </c>
      <c r="I248" s="53">
        <f t="shared" si="173"/>
        <v>0.19031505640905497</v>
      </c>
      <c r="J248" s="53">
        <f t="shared" si="174"/>
        <v>0.49187216548047413</v>
      </c>
      <c r="K248" s="53">
        <f t="shared" si="175"/>
        <v>0.31781277811047087</v>
      </c>
      <c r="L248" s="53"/>
      <c r="M248" s="53"/>
      <c r="AI248">
        <f t="shared" si="183"/>
        <v>233</v>
      </c>
      <c r="AJ248" s="268">
        <f t="shared" si="181"/>
        <v>0.4824878075819079</v>
      </c>
      <c r="AK248" s="268">
        <f t="shared" si="190"/>
        <v>2.5231760046223175E-3</v>
      </c>
      <c r="AL248" s="240">
        <f t="shared" si="201"/>
        <v>0.98</v>
      </c>
      <c r="AM248" s="240">
        <f t="shared" si="202"/>
        <v>0.99</v>
      </c>
      <c r="AN248" s="240">
        <f t="shared" si="203"/>
        <v>1</v>
      </c>
      <c r="AO248" s="39">
        <f t="shared" si="191"/>
        <v>0.98959930920113282</v>
      </c>
      <c r="AP248" s="32">
        <f t="shared" si="176"/>
        <v>0.76720551553480387</v>
      </c>
      <c r="AQ248" s="53">
        <f t="shared" si="177"/>
        <v>0.26781886930138038</v>
      </c>
      <c r="AR248" s="53">
        <f t="shared" si="178"/>
        <v>0.49938664623342344</v>
      </c>
      <c r="AS248" s="53">
        <f t="shared" si="179"/>
        <v>0.23279448446519618</v>
      </c>
    </row>
    <row r="249" spans="1:45" x14ac:dyDescent="0.25">
      <c r="A249">
        <f t="shared" si="182"/>
        <v>234</v>
      </c>
      <c r="B249" s="268">
        <f t="shared" si="180"/>
        <v>0.60368486283179823</v>
      </c>
      <c r="C249" s="268">
        <f t="shared" si="170"/>
        <v>3.834997808151383E-2</v>
      </c>
      <c r="D249" s="240">
        <f t="shared" si="207"/>
        <v>0.71899999999999997</v>
      </c>
      <c r="E249" s="240">
        <f t="shared" si="208"/>
        <v>0.85899999999999999</v>
      </c>
      <c r="F249" s="240">
        <f t="shared" si="209"/>
        <v>1</v>
      </c>
      <c r="G249" s="39">
        <f t="shared" si="171"/>
        <v>0.87716749381630876</v>
      </c>
      <c r="H249" s="32">
        <f t="shared" si="172"/>
        <v>0.63556458638775293</v>
      </c>
      <c r="I249" s="53">
        <f t="shared" si="173"/>
        <v>0.15706568794865058</v>
      </c>
      <c r="J249" s="53">
        <f t="shared" si="174"/>
        <v>0.47849889843910237</v>
      </c>
      <c r="K249" s="53">
        <f t="shared" si="175"/>
        <v>0.36443541361224702</v>
      </c>
      <c r="L249" s="53"/>
      <c r="M249" s="53"/>
      <c r="AI249">
        <f t="shared" si="183"/>
        <v>234</v>
      </c>
      <c r="AJ249" s="268">
        <f t="shared" si="181"/>
        <v>0.48501098358653022</v>
      </c>
      <c r="AK249" s="268">
        <f t="shared" si="190"/>
        <v>2.5238760261836047E-3</v>
      </c>
      <c r="AL249" s="240">
        <f t="shared" si="201"/>
        <v>0.98</v>
      </c>
      <c r="AM249" s="240">
        <f t="shared" si="202"/>
        <v>0.99</v>
      </c>
      <c r="AN249" s="240">
        <f t="shared" si="203"/>
        <v>1</v>
      </c>
      <c r="AO249" s="39">
        <f t="shared" si="191"/>
        <v>0.98964975615163819</v>
      </c>
      <c r="AP249" s="32">
        <f t="shared" si="176"/>
        <v>0.76476434580042663</v>
      </c>
      <c r="AQ249" s="53">
        <f t="shared" si="177"/>
        <v>0.2652136870265131</v>
      </c>
      <c r="AR249" s="53">
        <f t="shared" si="178"/>
        <v>0.49955065877391353</v>
      </c>
      <c r="AS249" s="53">
        <f t="shared" si="179"/>
        <v>0.23523565419957349</v>
      </c>
    </row>
    <row r="250" spans="1:45" x14ac:dyDescent="0.25">
      <c r="A250">
        <f t="shared" si="182"/>
        <v>235</v>
      </c>
      <c r="B250" s="268">
        <f t="shared" si="180"/>
        <v>0.64203484091331209</v>
      </c>
      <c r="C250" s="268">
        <f t="shared" si="170"/>
        <v>3.6383779028269697E-2</v>
      </c>
      <c r="D250" s="240">
        <f t="shared" si="207"/>
        <v>0.71899999999999997</v>
      </c>
      <c r="E250" s="240">
        <f t="shared" si="208"/>
        <v>0.85899999999999999</v>
      </c>
      <c r="F250" s="240">
        <f t="shared" si="209"/>
        <v>1</v>
      </c>
      <c r="G250" s="39">
        <f t="shared" si="171"/>
        <v>0.88839619700651573</v>
      </c>
      <c r="H250" s="32">
        <f t="shared" si="172"/>
        <v>0.587791263053418</v>
      </c>
      <c r="I250" s="53">
        <f t="shared" si="173"/>
        <v>0.1281390551199578</v>
      </c>
      <c r="J250" s="53">
        <f t="shared" si="174"/>
        <v>0.45965220793346023</v>
      </c>
      <c r="K250" s="53">
        <f t="shared" si="175"/>
        <v>0.41220873694658194</v>
      </c>
      <c r="L250" s="53"/>
      <c r="M250" s="53"/>
      <c r="AI250">
        <f t="shared" si="183"/>
        <v>235</v>
      </c>
      <c r="AJ250" s="268">
        <f t="shared" si="181"/>
        <v>0.48753485961271381</v>
      </c>
      <c r="AK250" s="268">
        <f t="shared" si="190"/>
        <v>2.5244474570087021E-3</v>
      </c>
      <c r="AL250" s="240">
        <f t="shared" si="201"/>
        <v>0.98</v>
      </c>
      <c r="AM250" s="240">
        <f t="shared" si="202"/>
        <v>0.99</v>
      </c>
      <c r="AN250" s="240">
        <f t="shared" si="203"/>
        <v>1</v>
      </c>
      <c r="AO250" s="39">
        <f t="shared" si="191"/>
        <v>0.98970021967173072</v>
      </c>
      <c r="AP250" s="32">
        <f t="shared" si="176"/>
        <v>0.76230976066241141</v>
      </c>
      <c r="AQ250" s="53">
        <f t="shared" si="177"/>
        <v>0.26262052011216092</v>
      </c>
      <c r="AR250" s="53">
        <f t="shared" si="178"/>
        <v>0.49968924055025049</v>
      </c>
      <c r="AS250" s="53">
        <f t="shared" si="179"/>
        <v>0.23769023933758857</v>
      </c>
    </row>
    <row r="251" spans="1:45" x14ac:dyDescent="0.25">
      <c r="A251">
        <f t="shared" si="182"/>
        <v>236</v>
      </c>
      <c r="B251" s="268">
        <f t="shared" si="180"/>
        <v>0.67841861994158181</v>
      </c>
      <c r="C251" s="268">
        <f t="shared" si="170"/>
        <v>3.4132535000737832E-2</v>
      </c>
      <c r="D251" s="240">
        <f t="shared" si="207"/>
        <v>0.71899999999999997</v>
      </c>
      <c r="E251" s="240">
        <f t="shared" si="208"/>
        <v>0.85899999999999999</v>
      </c>
      <c r="F251" s="240">
        <f t="shared" si="209"/>
        <v>1</v>
      </c>
      <c r="G251" s="39">
        <f t="shared" si="171"/>
        <v>0.89918196419267393</v>
      </c>
      <c r="H251" s="32">
        <f t="shared" si="172"/>
        <v>0.53974817611655956</v>
      </c>
      <c r="I251" s="53">
        <f t="shared" si="173"/>
        <v>0.1034145840002768</v>
      </c>
      <c r="J251" s="53">
        <f t="shared" si="174"/>
        <v>0.43633359211628275</v>
      </c>
      <c r="K251" s="53">
        <f t="shared" si="175"/>
        <v>0.46025182388344044</v>
      </c>
      <c r="L251" s="53"/>
      <c r="M251" s="53"/>
      <c r="AI251">
        <f t="shared" si="183"/>
        <v>236</v>
      </c>
      <c r="AJ251" s="268">
        <f t="shared" si="181"/>
        <v>0.49005930706972251</v>
      </c>
      <c r="AK251" s="268">
        <f t="shared" si="190"/>
        <v>2.5248901903579465E-3</v>
      </c>
      <c r="AL251" s="240">
        <f t="shared" si="201"/>
        <v>0.98</v>
      </c>
      <c r="AM251" s="240">
        <f t="shared" si="202"/>
        <v>0.99</v>
      </c>
      <c r="AN251" s="240">
        <f t="shared" si="203"/>
        <v>1</v>
      </c>
      <c r="AO251" s="39">
        <f t="shared" si="191"/>
        <v>0.98975069719225428</v>
      </c>
      <c r="AP251" s="32">
        <f t="shared" si="176"/>
        <v>0.75984187555434335</v>
      </c>
      <c r="AQ251" s="53">
        <f t="shared" si="177"/>
        <v>0.26003951030621153</v>
      </c>
      <c r="AR251" s="53">
        <f t="shared" si="178"/>
        <v>0.49980236524813182</v>
      </c>
      <c r="AS251" s="53">
        <f t="shared" si="179"/>
        <v>0.24015812444565657</v>
      </c>
    </row>
    <row r="252" spans="1:45" x14ac:dyDescent="0.25">
      <c r="A252">
        <f t="shared" si="182"/>
        <v>237</v>
      </c>
      <c r="B252" s="268">
        <f t="shared" si="180"/>
        <v>0.71255115494231969</v>
      </c>
      <c r="C252" s="268">
        <f t="shared" si="170"/>
        <v>3.1691745725350995E-2</v>
      </c>
      <c r="D252" s="240">
        <f t="shared" si="207"/>
        <v>0.71899999999999997</v>
      </c>
      <c r="E252" s="240">
        <f t="shared" si="208"/>
        <v>0.85899999999999999</v>
      </c>
      <c r="F252" s="240">
        <f t="shared" si="209"/>
        <v>1</v>
      </c>
      <c r="G252" s="39">
        <f t="shared" si="171"/>
        <v>0.90941746540752633</v>
      </c>
      <c r="H252" s="32">
        <f t="shared" si="172"/>
        <v>0.49227085159036632</v>
      </c>
      <c r="I252" s="53">
        <f t="shared" si="173"/>
        <v>8.2626838524994306E-2</v>
      </c>
      <c r="J252" s="53">
        <f t="shared" si="174"/>
        <v>0.40964401306537201</v>
      </c>
      <c r="K252" s="53">
        <f t="shared" si="175"/>
        <v>0.50772914840963368</v>
      </c>
      <c r="L252" s="53"/>
      <c r="M252" s="53"/>
      <c r="AI252">
        <f t="shared" si="183"/>
        <v>237</v>
      </c>
      <c r="AJ252" s="268">
        <f t="shared" si="181"/>
        <v>0.49258419726008046</v>
      </c>
      <c r="AK252" s="268">
        <f t="shared" si="190"/>
        <v>2.5252041457345543E-3</v>
      </c>
      <c r="AL252" s="240">
        <f t="shared" si="201"/>
        <v>0.98</v>
      </c>
      <c r="AM252" s="240">
        <f t="shared" si="202"/>
        <v>0.99</v>
      </c>
      <c r="AN252" s="240">
        <f t="shared" si="203"/>
        <v>1</v>
      </c>
      <c r="AO252" s="39">
        <f t="shared" si="191"/>
        <v>0.98980118614139434</v>
      </c>
      <c r="AP252" s="32">
        <f t="shared" si="176"/>
        <v>0.75736080860964217</v>
      </c>
      <c r="AQ252" s="53">
        <f t="shared" si="177"/>
        <v>0.25747079687019697</v>
      </c>
      <c r="AR252" s="53">
        <f t="shared" si="178"/>
        <v>0.49989001173944525</v>
      </c>
      <c r="AS252" s="53">
        <f t="shared" si="179"/>
        <v>0.24263919139035786</v>
      </c>
    </row>
    <row r="253" spans="1:45" x14ac:dyDescent="0.25">
      <c r="A253">
        <f t="shared" si="182"/>
        <v>238</v>
      </c>
      <c r="B253" s="268">
        <f t="shared" si="180"/>
        <v>0.74424290066767074</v>
      </c>
      <c r="C253" s="268">
        <f t="shared" si="170"/>
        <v>2.9150573600669794E-2</v>
      </c>
      <c r="D253" s="240">
        <f t="shared" si="207"/>
        <v>0.71899999999999997</v>
      </c>
      <c r="E253" s="240">
        <f t="shared" si="208"/>
        <v>0.85899999999999999</v>
      </c>
      <c r="F253" s="240">
        <f t="shared" si="209"/>
        <v>1</v>
      </c>
      <c r="G253" s="39">
        <f t="shared" si="171"/>
        <v>0.91902205253225921</v>
      </c>
      <c r="H253" s="32">
        <f t="shared" si="172"/>
        <v>0.44610250480577163</v>
      </c>
      <c r="I253" s="53">
        <f t="shared" si="173"/>
        <v>6.5411693858886941E-2</v>
      </c>
      <c r="J253" s="53">
        <f t="shared" si="174"/>
        <v>0.38069081094688467</v>
      </c>
      <c r="K253" s="53">
        <f t="shared" si="175"/>
        <v>0.55389749519422837</v>
      </c>
      <c r="L253" s="53"/>
      <c r="M253" s="53"/>
      <c r="AI253">
        <f t="shared" si="183"/>
        <v>238</v>
      </c>
      <c r="AJ253" s="268">
        <f t="shared" si="181"/>
        <v>0.495109401405815</v>
      </c>
      <c r="AK253" s="268">
        <f t="shared" si="190"/>
        <v>2.5253892689162663E-3</v>
      </c>
      <c r="AL253" s="240">
        <f t="shared" si="201"/>
        <v>0.98</v>
      </c>
      <c r="AM253" s="240">
        <f t="shared" si="202"/>
        <v>0.99</v>
      </c>
      <c r="AN253" s="240">
        <f t="shared" si="203"/>
        <v>1</v>
      </c>
      <c r="AO253" s="39">
        <f t="shared" si="191"/>
        <v>0.98985168394520162</v>
      </c>
      <c r="AP253" s="32">
        <f t="shared" si="176"/>
        <v>0.7548666806395754</v>
      </c>
      <c r="AQ253" s="53">
        <f t="shared" si="177"/>
        <v>0.25491451654879438</v>
      </c>
      <c r="AR253" s="53">
        <f t="shared" si="178"/>
        <v>0.49995216409078108</v>
      </c>
      <c r="AS253" s="53">
        <f t="shared" si="179"/>
        <v>0.24513331936042443</v>
      </c>
    </row>
    <row r="254" spans="1:45" x14ac:dyDescent="0.25">
      <c r="A254">
        <f t="shared" si="182"/>
        <v>239</v>
      </c>
      <c r="B254" s="268">
        <f t="shared" si="180"/>
        <v>0.77339347426834049</v>
      </c>
      <c r="C254" s="268">
        <f t="shared" si="170"/>
        <v>2.6587206319184886E-2</v>
      </c>
      <c r="D254" s="240">
        <f t="shared" si="207"/>
        <v>0.71899999999999997</v>
      </c>
      <c r="E254" s="240">
        <f t="shared" si="208"/>
        <v>0.85899999999999999</v>
      </c>
      <c r="F254" s="240">
        <f t="shared" si="209"/>
        <v>1</v>
      </c>
      <c r="G254" s="39">
        <f t="shared" si="171"/>
        <v>0.92794190968214196</v>
      </c>
      <c r="H254" s="32">
        <f t="shared" si="172"/>
        <v>0.40186253395914573</v>
      </c>
      <c r="I254" s="53">
        <f t="shared" si="173"/>
        <v>5.1350517504173264E-2</v>
      </c>
      <c r="J254" s="53">
        <f t="shared" si="174"/>
        <v>0.35051201645497249</v>
      </c>
      <c r="K254" s="53">
        <f t="shared" si="175"/>
        <v>0.59813746604085427</v>
      </c>
      <c r="L254" s="53"/>
      <c r="M254" s="53"/>
      <c r="AI254">
        <f t="shared" si="183"/>
        <v>239</v>
      </c>
      <c r="AJ254" s="268">
        <f t="shared" si="181"/>
        <v>0.49763479067473126</v>
      </c>
      <c r="AK254" s="268">
        <f t="shared" si="190"/>
        <v>2.5254455319756023E-3</v>
      </c>
      <c r="AL254" s="240">
        <f t="shared" si="201"/>
        <v>0.98</v>
      </c>
      <c r="AM254" s="240">
        <f t="shared" si="202"/>
        <v>0.99</v>
      </c>
      <c r="AN254" s="240">
        <f t="shared" si="203"/>
        <v>1</v>
      </c>
      <c r="AO254" s="39">
        <f t="shared" si="191"/>
        <v>0.98990218802811625</v>
      </c>
      <c r="AP254" s="32">
        <f t="shared" si="176"/>
        <v>0.7523596151101164</v>
      </c>
      <c r="AQ254" s="53">
        <f t="shared" si="177"/>
        <v>0.25237080354042107</v>
      </c>
      <c r="AR254" s="53">
        <f t="shared" si="178"/>
        <v>0.49998881156969532</v>
      </c>
      <c r="AS254" s="53">
        <f t="shared" si="179"/>
        <v>0.2476403848898836</v>
      </c>
    </row>
    <row r="255" spans="1:45" x14ac:dyDescent="0.25">
      <c r="A255">
        <f t="shared" si="182"/>
        <v>240</v>
      </c>
      <c r="B255" s="268">
        <f t="shared" si="180"/>
        <v>0.79998068058752536</v>
      </c>
      <c r="C255" s="268">
        <f t="shared" si="170"/>
        <v>0</v>
      </c>
      <c r="D255" s="52">
        <f>$D$10</f>
        <v>1</v>
      </c>
      <c r="E255" s="52">
        <f>$E$10</f>
        <v>1</v>
      </c>
      <c r="F255" s="52">
        <f>$F$10</f>
        <v>1</v>
      </c>
      <c r="G255" s="39">
        <f t="shared" si="171"/>
        <v>1</v>
      </c>
      <c r="H255" s="32">
        <f t="shared" si="172"/>
        <v>0.36003091068671972</v>
      </c>
      <c r="I255" s="53">
        <f t="shared" si="173"/>
        <v>4.0007728138229552E-2</v>
      </c>
      <c r="J255" s="53">
        <f t="shared" si="174"/>
        <v>0.32002318254849016</v>
      </c>
      <c r="K255" s="53">
        <f t="shared" si="175"/>
        <v>0.63996908931328023</v>
      </c>
      <c r="L255" s="53"/>
      <c r="M255" s="53"/>
      <c r="AI255">
        <f t="shared" si="183"/>
        <v>240</v>
      </c>
      <c r="AJ255" s="268">
        <f t="shared" si="181"/>
        <v>0.50016023620670691</v>
      </c>
      <c r="AK255" s="268">
        <f t="shared" si="190"/>
        <v>0</v>
      </c>
      <c r="AL255" s="52">
        <f>$AL$10</f>
        <v>1</v>
      </c>
      <c r="AM255" s="52">
        <f>$AM$10</f>
        <v>1</v>
      </c>
      <c r="AN255" s="52">
        <f>$AN$10</f>
        <v>1</v>
      </c>
      <c r="AO255" s="39">
        <f t="shared" si="191"/>
        <v>1</v>
      </c>
      <c r="AP255" s="32">
        <f t="shared" si="176"/>
        <v>0.74983973811765114</v>
      </c>
      <c r="AQ255" s="53">
        <f t="shared" si="177"/>
        <v>0.24983978946893504</v>
      </c>
      <c r="AR255" s="53">
        <f t="shared" si="178"/>
        <v>0.49999994864871611</v>
      </c>
      <c r="AS255" s="53">
        <f t="shared" si="179"/>
        <v>0.25016026188234886</v>
      </c>
    </row>
    <row r="256" spans="1:45" x14ac:dyDescent="0.25">
      <c r="A256">
        <f t="shared" si="182"/>
        <v>241</v>
      </c>
      <c r="B256" s="268">
        <f t="shared" si="180"/>
        <v>0.79998068058752536</v>
      </c>
      <c r="C256" s="268">
        <f t="shared" si="170"/>
        <v>0</v>
      </c>
      <c r="D256" s="52">
        <f t="shared" ref="D256:D259" si="210">$D$10</f>
        <v>1</v>
      </c>
      <c r="E256" s="52">
        <f t="shared" ref="E256:E259" si="211">$E$10</f>
        <v>1</v>
      </c>
      <c r="F256" s="52">
        <f t="shared" ref="F256:F259" si="212">$F$10</f>
        <v>1</v>
      </c>
      <c r="G256" s="39">
        <f t="shared" si="171"/>
        <v>1</v>
      </c>
      <c r="H256" s="32">
        <f t="shared" si="172"/>
        <v>0.36003091068671972</v>
      </c>
      <c r="I256" s="53">
        <f t="shared" si="173"/>
        <v>4.0007728138229552E-2</v>
      </c>
      <c r="J256" s="53">
        <f t="shared" si="174"/>
        <v>0.32002318254849016</v>
      </c>
      <c r="K256" s="53">
        <f t="shared" si="175"/>
        <v>0.63996908931328023</v>
      </c>
      <c r="L256" s="53"/>
      <c r="M256" s="53"/>
      <c r="AI256">
        <f t="shared" si="183"/>
        <v>241</v>
      </c>
      <c r="AJ256" s="268">
        <f t="shared" si="181"/>
        <v>0.50016023620670691</v>
      </c>
      <c r="AK256" s="268">
        <f t="shared" si="190"/>
        <v>0</v>
      </c>
      <c r="AL256" s="52">
        <f t="shared" ref="AL256:AL259" si="213">$AL$10</f>
        <v>1</v>
      </c>
      <c r="AM256" s="52">
        <f t="shared" ref="AM256:AM259" si="214">$AM$10</f>
        <v>1</v>
      </c>
      <c r="AN256" s="52">
        <f t="shared" ref="AN256:AN259" si="215">$AN$10</f>
        <v>1</v>
      </c>
      <c r="AO256" s="39">
        <f t="shared" si="191"/>
        <v>1</v>
      </c>
      <c r="AP256" s="32">
        <f t="shared" si="176"/>
        <v>0.74983973811765114</v>
      </c>
      <c r="AQ256" s="53">
        <f t="shared" si="177"/>
        <v>0.24983978946893504</v>
      </c>
      <c r="AR256" s="53">
        <f t="shared" si="178"/>
        <v>0.49999994864871611</v>
      </c>
      <c r="AS256" s="53">
        <f t="shared" si="179"/>
        <v>0.25016026188234886</v>
      </c>
    </row>
    <row r="257" spans="1:45" x14ac:dyDescent="0.25">
      <c r="A257">
        <f t="shared" si="182"/>
        <v>242</v>
      </c>
      <c r="B257" s="268">
        <f t="shared" si="180"/>
        <v>0.79998068058752536</v>
      </c>
      <c r="C257" s="268">
        <f t="shared" si="170"/>
        <v>0</v>
      </c>
      <c r="D257" s="52">
        <f t="shared" si="210"/>
        <v>1</v>
      </c>
      <c r="E257" s="52">
        <f t="shared" si="211"/>
        <v>1</v>
      </c>
      <c r="F257" s="52">
        <f t="shared" si="212"/>
        <v>1</v>
      </c>
      <c r="G257" s="39">
        <f t="shared" si="171"/>
        <v>1</v>
      </c>
      <c r="H257" s="32">
        <f t="shared" si="172"/>
        <v>0.36003091068671972</v>
      </c>
      <c r="I257" s="53">
        <f t="shared" si="173"/>
        <v>4.0007728138229552E-2</v>
      </c>
      <c r="J257" s="53">
        <f t="shared" si="174"/>
        <v>0.32002318254849016</v>
      </c>
      <c r="K257" s="53">
        <f t="shared" si="175"/>
        <v>0.63996908931328023</v>
      </c>
      <c r="L257" s="53"/>
      <c r="M257" s="53"/>
      <c r="AI257">
        <f t="shared" si="183"/>
        <v>242</v>
      </c>
      <c r="AJ257" s="268">
        <f t="shared" si="181"/>
        <v>0.50016023620670691</v>
      </c>
      <c r="AK257" s="268">
        <f t="shared" si="190"/>
        <v>0</v>
      </c>
      <c r="AL257" s="52">
        <f t="shared" si="213"/>
        <v>1</v>
      </c>
      <c r="AM257" s="52">
        <f t="shared" si="214"/>
        <v>1</v>
      </c>
      <c r="AN257" s="52">
        <f t="shared" si="215"/>
        <v>1</v>
      </c>
      <c r="AO257" s="39">
        <f t="shared" si="191"/>
        <v>1</v>
      </c>
      <c r="AP257" s="32">
        <f t="shared" si="176"/>
        <v>0.74983973811765114</v>
      </c>
      <c r="AQ257" s="53">
        <f t="shared" si="177"/>
        <v>0.24983978946893504</v>
      </c>
      <c r="AR257" s="53">
        <f t="shared" si="178"/>
        <v>0.49999994864871611</v>
      </c>
      <c r="AS257" s="53">
        <f t="shared" si="179"/>
        <v>0.25016026188234886</v>
      </c>
    </row>
    <row r="258" spans="1:45" x14ac:dyDescent="0.25">
      <c r="A258">
        <f t="shared" si="182"/>
        <v>243</v>
      </c>
      <c r="B258" s="268">
        <f t="shared" si="180"/>
        <v>0.79998068058752536</v>
      </c>
      <c r="C258" s="268">
        <f t="shared" si="170"/>
        <v>0</v>
      </c>
      <c r="D258" s="52">
        <f t="shared" si="210"/>
        <v>1</v>
      </c>
      <c r="E258" s="52">
        <f t="shared" si="211"/>
        <v>1</v>
      </c>
      <c r="F258" s="52">
        <f t="shared" si="212"/>
        <v>1</v>
      </c>
      <c r="G258" s="39">
        <f t="shared" si="171"/>
        <v>1</v>
      </c>
      <c r="H258" s="32">
        <f t="shared" si="172"/>
        <v>0.36003091068671972</v>
      </c>
      <c r="I258" s="53">
        <f t="shared" si="173"/>
        <v>4.0007728138229552E-2</v>
      </c>
      <c r="J258" s="53">
        <f t="shared" si="174"/>
        <v>0.32002318254849016</v>
      </c>
      <c r="K258" s="53">
        <f t="shared" si="175"/>
        <v>0.63996908931328023</v>
      </c>
      <c r="L258" s="53"/>
      <c r="M258" s="53"/>
      <c r="AI258">
        <f t="shared" si="183"/>
        <v>243</v>
      </c>
      <c r="AJ258" s="268">
        <f t="shared" si="181"/>
        <v>0.50016023620670691</v>
      </c>
      <c r="AK258" s="268">
        <f t="shared" si="190"/>
        <v>0</v>
      </c>
      <c r="AL258" s="52">
        <f t="shared" si="213"/>
        <v>1</v>
      </c>
      <c r="AM258" s="52">
        <f t="shared" si="214"/>
        <v>1</v>
      </c>
      <c r="AN258" s="52">
        <f t="shared" si="215"/>
        <v>1</v>
      </c>
      <c r="AO258" s="39">
        <f t="shared" si="191"/>
        <v>1</v>
      </c>
      <c r="AP258" s="32">
        <f t="shared" si="176"/>
        <v>0.74983973811765114</v>
      </c>
      <c r="AQ258" s="53">
        <f t="shared" si="177"/>
        <v>0.24983978946893504</v>
      </c>
      <c r="AR258" s="53">
        <f t="shared" si="178"/>
        <v>0.49999994864871611</v>
      </c>
      <c r="AS258" s="53">
        <f t="shared" si="179"/>
        <v>0.25016026188234886</v>
      </c>
    </row>
    <row r="259" spans="1:45" x14ac:dyDescent="0.25">
      <c r="A259">
        <f t="shared" si="182"/>
        <v>244</v>
      </c>
      <c r="B259" s="268">
        <f t="shared" si="180"/>
        <v>0.79998068058752536</v>
      </c>
      <c r="C259" s="268">
        <f t="shared" si="170"/>
        <v>0</v>
      </c>
      <c r="D259" s="52">
        <f t="shared" si="210"/>
        <v>1</v>
      </c>
      <c r="E259" s="52">
        <f t="shared" si="211"/>
        <v>1</v>
      </c>
      <c r="F259" s="52">
        <f t="shared" si="212"/>
        <v>1</v>
      </c>
      <c r="G259" s="39">
        <f t="shared" si="171"/>
        <v>1</v>
      </c>
      <c r="H259" s="32">
        <f t="shared" si="172"/>
        <v>0.36003091068671972</v>
      </c>
      <c r="I259" s="53">
        <f t="shared" si="173"/>
        <v>4.0007728138229552E-2</v>
      </c>
      <c r="J259" s="53">
        <f t="shared" si="174"/>
        <v>0.32002318254849016</v>
      </c>
      <c r="K259" s="53">
        <f t="shared" si="175"/>
        <v>0.63996908931328023</v>
      </c>
      <c r="L259" s="53"/>
      <c r="M259" s="53"/>
      <c r="AI259">
        <f t="shared" si="183"/>
        <v>244</v>
      </c>
      <c r="AJ259" s="268">
        <f t="shared" si="181"/>
        <v>0.50016023620670691</v>
      </c>
      <c r="AK259" s="268">
        <f t="shared" si="190"/>
        <v>0</v>
      </c>
      <c r="AL259" s="52">
        <f t="shared" si="213"/>
        <v>1</v>
      </c>
      <c r="AM259" s="52">
        <f t="shared" si="214"/>
        <v>1</v>
      </c>
      <c r="AN259" s="52">
        <f t="shared" si="215"/>
        <v>1</v>
      </c>
      <c r="AO259" s="39">
        <f t="shared" si="191"/>
        <v>1</v>
      </c>
      <c r="AP259" s="32">
        <f t="shared" si="176"/>
        <v>0.74983973811765114</v>
      </c>
      <c r="AQ259" s="53">
        <f t="shared" si="177"/>
        <v>0.24983978946893504</v>
      </c>
      <c r="AR259" s="53">
        <f t="shared" si="178"/>
        <v>0.49999994864871611</v>
      </c>
      <c r="AS259" s="53">
        <f t="shared" si="179"/>
        <v>0.25016026188234886</v>
      </c>
    </row>
    <row r="260" spans="1:45" x14ac:dyDescent="0.25">
      <c r="A260">
        <f t="shared" si="182"/>
        <v>245</v>
      </c>
      <c r="B260" s="268">
        <f t="shared" si="180"/>
        <v>0.79998068058752536</v>
      </c>
      <c r="C260" s="268">
        <f t="shared" si="170"/>
        <v>-2.5756232770008169E-2</v>
      </c>
      <c r="D260" s="239">
        <f>$D$11</f>
        <v>1</v>
      </c>
      <c r="E260" s="239">
        <f>$E$11</f>
        <v>0.872</v>
      </c>
      <c r="F260" s="239">
        <f>$F$11</f>
        <v>0.74399999999999999</v>
      </c>
      <c r="G260" s="39">
        <f t="shared" si="171"/>
        <v>0.79520494576959344</v>
      </c>
      <c r="H260" s="32">
        <f t="shared" si="172"/>
        <v>0.36003091068671972</v>
      </c>
      <c r="I260" s="53">
        <f t="shared" si="173"/>
        <v>4.0007728138229552E-2</v>
      </c>
      <c r="J260" s="53">
        <f t="shared" si="174"/>
        <v>0.32002318254849016</v>
      </c>
      <c r="K260" s="53">
        <f t="shared" si="175"/>
        <v>0.63996908931328023</v>
      </c>
      <c r="L260" s="53"/>
      <c r="M260" s="53"/>
      <c r="AI260">
        <f t="shared" si="183"/>
        <v>245</v>
      </c>
      <c r="AJ260" s="268">
        <f t="shared" si="181"/>
        <v>0.50016023620670691</v>
      </c>
      <c r="AK260" s="268">
        <f t="shared" si="190"/>
        <v>-2.5252604404107687E-3</v>
      </c>
      <c r="AL260" s="239">
        <f>$AL$11</f>
        <v>1</v>
      </c>
      <c r="AM260" s="239">
        <f>$AM$11</f>
        <v>0.99</v>
      </c>
      <c r="AN260" s="239">
        <f>$AN$11</f>
        <v>0.98</v>
      </c>
      <c r="AO260" s="39">
        <f t="shared" si="191"/>
        <v>0.98999679527586593</v>
      </c>
      <c r="AP260" s="32">
        <f t="shared" si="176"/>
        <v>0.74983973811765114</v>
      </c>
      <c r="AQ260" s="53">
        <f t="shared" si="177"/>
        <v>0.24983978946893504</v>
      </c>
      <c r="AR260" s="53">
        <f t="shared" si="178"/>
        <v>0.49999994864871611</v>
      </c>
      <c r="AS260" s="53">
        <f t="shared" si="179"/>
        <v>0.25016026188234886</v>
      </c>
    </row>
    <row r="261" spans="1:45" x14ac:dyDescent="0.25">
      <c r="A261">
        <f t="shared" si="182"/>
        <v>246</v>
      </c>
      <c r="B261" s="268">
        <f t="shared" si="180"/>
        <v>0.7742244478175172</v>
      </c>
      <c r="C261" s="268">
        <f t="shared" si="170"/>
        <v>-2.8136799202626767E-2</v>
      </c>
      <c r="D261" s="239">
        <f t="shared" ref="D261:D269" si="216">$D$11</f>
        <v>1</v>
      </c>
      <c r="E261" s="239">
        <f t="shared" ref="E261:E269" si="217">$E$11</f>
        <v>0.872</v>
      </c>
      <c r="F261" s="239">
        <f t="shared" ref="F261:F269" si="218">$F$11</f>
        <v>0.74399999999999999</v>
      </c>
      <c r="G261" s="39">
        <f t="shared" si="171"/>
        <v>0.79520494576959344</v>
      </c>
      <c r="H261" s="32">
        <f t="shared" si="172"/>
        <v>0.40057650440166059</v>
      </c>
      <c r="I261" s="53">
        <f t="shared" si="173"/>
        <v>5.0974599963305015E-2</v>
      </c>
      <c r="J261" s="53">
        <f t="shared" si="174"/>
        <v>0.34960190443835559</v>
      </c>
      <c r="K261" s="53">
        <f t="shared" si="175"/>
        <v>0.59942349559833941</v>
      </c>
      <c r="L261" s="53"/>
      <c r="M261" s="53"/>
      <c r="AI261">
        <f t="shared" si="183"/>
        <v>246</v>
      </c>
      <c r="AJ261" s="268">
        <f t="shared" si="181"/>
        <v>0.49763497576629612</v>
      </c>
      <c r="AK261" s="268">
        <f t="shared" si="190"/>
        <v>-2.5252042011985748E-3</v>
      </c>
      <c r="AL261" s="239">
        <f t="shared" ref="AL261:AL284" si="219">$AL$11</f>
        <v>1</v>
      </c>
      <c r="AM261" s="239">
        <f t="shared" ref="AM261:AM284" si="220">$AM$11</f>
        <v>0.99</v>
      </c>
      <c r="AN261" s="239">
        <f t="shared" ref="AN261:AN284" si="221">$AN$11</f>
        <v>0.98</v>
      </c>
      <c r="AO261" s="39">
        <f t="shared" si="191"/>
        <v>0.98999679527586593</v>
      </c>
      <c r="AP261" s="32">
        <f t="shared" si="176"/>
        <v>0.75235943089407786</v>
      </c>
      <c r="AQ261" s="53">
        <f t="shared" si="177"/>
        <v>0.2523706175733299</v>
      </c>
      <c r="AR261" s="53">
        <f t="shared" si="178"/>
        <v>0.49998881332074796</v>
      </c>
      <c r="AS261" s="53">
        <f t="shared" si="179"/>
        <v>0.24764056910592214</v>
      </c>
    </row>
    <row r="262" spans="1:45" x14ac:dyDescent="0.25">
      <c r="A262">
        <f t="shared" si="182"/>
        <v>247</v>
      </c>
      <c r="B262" s="268">
        <f t="shared" si="180"/>
        <v>0.74608764861489041</v>
      </c>
      <c r="C262" s="268">
        <f t="shared" si="170"/>
        <v>-3.0242548479080342E-2</v>
      </c>
      <c r="D262" s="239">
        <f t="shared" si="216"/>
        <v>1</v>
      </c>
      <c r="E262" s="239">
        <f t="shared" si="217"/>
        <v>0.872</v>
      </c>
      <c r="F262" s="239">
        <f t="shared" si="218"/>
        <v>0.74399999999999999</v>
      </c>
      <c r="G262" s="39">
        <f t="shared" si="171"/>
        <v>0.80179854135871564</v>
      </c>
      <c r="H262" s="32">
        <f t="shared" si="172"/>
        <v>0.44335322058430382</v>
      </c>
      <c r="I262" s="53">
        <f t="shared" si="173"/>
        <v>6.4471482185915363E-2</v>
      </c>
      <c r="J262" s="53">
        <f t="shared" si="174"/>
        <v>0.37888173839838846</v>
      </c>
      <c r="K262" s="53">
        <f t="shared" si="175"/>
        <v>0.55664677941569618</v>
      </c>
      <c r="L262" s="53"/>
      <c r="M262" s="53"/>
      <c r="AI262">
        <f t="shared" si="183"/>
        <v>247</v>
      </c>
      <c r="AJ262" s="268">
        <f t="shared" si="181"/>
        <v>0.49510977156509756</v>
      </c>
      <c r="AK262" s="268">
        <f t="shared" si="190"/>
        <v>-2.524890331436486E-3</v>
      </c>
      <c r="AL262" s="239">
        <f t="shared" si="219"/>
        <v>1</v>
      </c>
      <c r="AM262" s="239">
        <f t="shared" si="220"/>
        <v>0.99</v>
      </c>
      <c r="AN262" s="239">
        <f t="shared" si="221"/>
        <v>0.98</v>
      </c>
      <c r="AO262" s="39">
        <f t="shared" si="191"/>
        <v>0.99004730048467404</v>
      </c>
      <c r="AP262" s="32">
        <f t="shared" si="176"/>
        <v>0.75486631410075677</v>
      </c>
      <c r="AQ262" s="53">
        <f t="shared" si="177"/>
        <v>0.25491414276904789</v>
      </c>
      <c r="AR262" s="53">
        <f t="shared" si="178"/>
        <v>0.49995217133170888</v>
      </c>
      <c r="AS262" s="53">
        <f t="shared" si="179"/>
        <v>0.24513368589924309</v>
      </c>
    </row>
    <row r="263" spans="1:45" x14ac:dyDescent="0.25">
      <c r="A263">
        <f t="shared" si="182"/>
        <v>248</v>
      </c>
      <c r="B263" s="268">
        <f t="shared" si="180"/>
        <v>0.71584510013581004</v>
      </c>
      <c r="C263" s="268">
        <f t="shared" si="170"/>
        <v>-3.2183614341555339E-2</v>
      </c>
      <c r="D263" s="239">
        <f t="shared" si="216"/>
        <v>1</v>
      </c>
      <c r="E263" s="239">
        <f t="shared" si="217"/>
        <v>0.872</v>
      </c>
      <c r="F263" s="239">
        <f t="shared" si="218"/>
        <v>0.74399999999999999</v>
      </c>
      <c r="G263" s="39">
        <f t="shared" si="171"/>
        <v>0.80900156195458806</v>
      </c>
      <c r="H263" s="32">
        <f t="shared" si="172"/>
        <v>0.48756579261155208</v>
      </c>
      <c r="I263" s="53">
        <f t="shared" si="173"/>
        <v>8.0744007116827818E-2</v>
      </c>
      <c r="J263" s="53">
        <f t="shared" si="174"/>
        <v>0.40682178549472425</v>
      </c>
      <c r="K263" s="53">
        <f t="shared" si="175"/>
        <v>0.51243420738844792</v>
      </c>
      <c r="L263" s="53"/>
      <c r="M263" s="53"/>
      <c r="AI263">
        <f t="shared" si="183"/>
        <v>248</v>
      </c>
      <c r="AJ263" s="268">
        <f t="shared" si="181"/>
        <v>0.49258488123366106</v>
      </c>
      <c r="AK263" s="268">
        <f t="shared" si="190"/>
        <v>-2.5244477349645397E-3</v>
      </c>
      <c r="AL263" s="239">
        <f t="shared" si="219"/>
        <v>1</v>
      </c>
      <c r="AM263" s="239">
        <f t="shared" si="220"/>
        <v>0.99</v>
      </c>
      <c r="AN263" s="239">
        <f t="shared" si="221"/>
        <v>0.98</v>
      </c>
      <c r="AO263" s="39">
        <f t="shared" si="191"/>
        <v>0.99009780456869789</v>
      </c>
      <c r="AP263" s="32">
        <f t="shared" si="176"/>
        <v>0.75736013478002007</v>
      </c>
      <c r="AQ263" s="53">
        <f t="shared" si="177"/>
        <v>0.25747010275265786</v>
      </c>
      <c r="AR263" s="53">
        <f t="shared" si="178"/>
        <v>0.49989003202736215</v>
      </c>
      <c r="AS263" s="53">
        <f t="shared" si="179"/>
        <v>0.24263986521997999</v>
      </c>
    </row>
    <row r="264" spans="1:45" x14ac:dyDescent="0.25">
      <c r="A264">
        <f t="shared" si="182"/>
        <v>249</v>
      </c>
      <c r="B264" s="268">
        <f t="shared" si="180"/>
        <v>0.68366148579425468</v>
      </c>
      <c r="C264" s="268">
        <f t="shared" si="170"/>
        <v>-3.3893575490222726E-2</v>
      </c>
      <c r="D264" s="239">
        <f t="shared" si="216"/>
        <v>1</v>
      </c>
      <c r="E264" s="239">
        <f t="shared" si="217"/>
        <v>0.872</v>
      </c>
      <c r="F264" s="239">
        <f t="shared" si="218"/>
        <v>0.74399999999999999</v>
      </c>
      <c r="G264" s="39">
        <f t="shared" si="171"/>
        <v>0.81674365436523266</v>
      </c>
      <c r="H264" s="32">
        <f t="shared" si="172"/>
        <v>0.53260697284159209</v>
      </c>
      <c r="I264" s="53">
        <f t="shared" si="173"/>
        <v>0.10007005556989854</v>
      </c>
      <c r="J264" s="53">
        <f t="shared" si="174"/>
        <v>0.43253691727169358</v>
      </c>
      <c r="K264" s="53">
        <f t="shared" si="175"/>
        <v>0.46739302715840791</v>
      </c>
      <c r="L264" s="53"/>
      <c r="M264" s="53"/>
      <c r="AI264">
        <f t="shared" si="183"/>
        <v>249</v>
      </c>
      <c r="AJ264" s="268">
        <f t="shared" si="181"/>
        <v>0.49006043349869655</v>
      </c>
      <c r="AK264" s="268">
        <f t="shared" si="190"/>
        <v>-2.5238765184797392E-3</v>
      </c>
      <c r="AL264" s="239">
        <f t="shared" si="219"/>
        <v>1</v>
      </c>
      <c r="AM264" s="239">
        <f t="shared" si="220"/>
        <v>0.99</v>
      </c>
      <c r="AN264" s="239">
        <f t="shared" si="221"/>
        <v>0.98</v>
      </c>
      <c r="AO264" s="39">
        <f t="shared" si="191"/>
        <v>0.99014830237532669</v>
      </c>
      <c r="AP264" s="32">
        <f t="shared" si="176"/>
        <v>0.75984077151906959</v>
      </c>
      <c r="AQ264" s="53">
        <f t="shared" si="177"/>
        <v>0.26003836148353726</v>
      </c>
      <c r="AR264" s="53">
        <f t="shared" si="178"/>
        <v>0.49980241003553233</v>
      </c>
      <c r="AS264" s="53">
        <f t="shared" si="179"/>
        <v>0.24015922848093038</v>
      </c>
    </row>
    <row r="265" spans="1:45" x14ac:dyDescent="0.25">
      <c r="A265">
        <f t="shared" si="182"/>
        <v>250</v>
      </c>
      <c r="B265" s="268">
        <f t="shared" si="180"/>
        <v>0.64976791030403191</v>
      </c>
      <c r="C265" s="268">
        <f t="shared" si="170"/>
        <v>-3.5308506196182997E-2</v>
      </c>
      <c r="D265" s="239">
        <f t="shared" si="216"/>
        <v>1</v>
      </c>
      <c r="E265" s="239">
        <f t="shared" si="217"/>
        <v>0.872</v>
      </c>
      <c r="F265" s="239">
        <f t="shared" si="218"/>
        <v>0.74399999999999999</v>
      </c>
      <c r="G265" s="39">
        <f t="shared" si="171"/>
        <v>0.82498265963667083</v>
      </c>
      <c r="H265" s="32">
        <f t="shared" si="172"/>
        <v>0.57780166273913147</v>
      </c>
      <c r="I265" s="53">
        <f t="shared" si="173"/>
        <v>0.12266251665280463</v>
      </c>
      <c r="J265" s="53">
        <f t="shared" si="174"/>
        <v>0.45513914608632688</v>
      </c>
      <c r="K265" s="53">
        <f t="shared" si="175"/>
        <v>0.42219833726086847</v>
      </c>
      <c r="L265" s="53"/>
      <c r="M265" s="53"/>
      <c r="AI265">
        <f t="shared" si="183"/>
        <v>250</v>
      </c>
      <c r="AJ265" s="268">
        <f t="shared" si="181"/>
        <v>0.48753655698021681</v>
      </c>
      <c r="AK265" s="268">
        <f t="shared" si="190"/>
        <v>-2.5231768082902197E-3</v>
      </c>
      <c r="AL265" s="239">
        <f t="shared" si="219"/>
        <v>1</v>
      </c>
      <c r="AM265" s="239">
        <f t="shared" si="220"/>
        <v>0.99</v>
      </c>
      <c r="AN265" s="239">
        <f t="shared" si="221"/>
        <v>0.98</v>
      </c>
      <c r="AO265" s="39">
        <f t="shared" si="191"/>
        <v>0.99019879133002608</v>
      </c>
      <c r="AP265" s="32">
        <f t="shared" si="176"/>
        <v>0.76230810560787576</v>
      </c>
      <c r="AQ265" s="53">
        <f t="shared" si="177"/>
        <v>0.26261878043169057</v>
      </c>
      <c r="AR265" s="53">
        <f t="shared" si="178"/>
        <v>0.49968932517618525</v>
      </c>
      <c r="AS265" s="53">
        <f t="shared" si="179"/>
        <v>0.23769189439212418</v>
      </c>
    </row>
    <row r="266" spans="1:45" x14ac:dyDescent="0.25">
      <c r="A266">
        <f t="shared" si="182"/>
        <v>251</v>
      </c>
      <c r="B266" s="268">
        <f t="shared" si="180"/>
        <v>0.61445940410784894</v>
      </c>
      <c r="C266" s="268">
        <f t="shared" si="170"/>
        <v>-3.6373460422346973E-2</v>
      </c>
      <c r="D266" s="239">
        <f t="shared" si="216"/>
        <v>1</v>
      </c>
      <c r="E266" s="239">
        <f t="shared" si="217"/>
        <v>0.872</v>
      </c>
      <c r="F266" s="239">
        <f t="shared" si="218"/>
        <v>0.74399999999999999</v>
      </c>
      <c r="G266" s="39">
        <f t="shared" si="171"/>
        <v>0.83365941496216789</v>
      </c>
      <c r="H266" s="32">
        <f t="shared" si="172"/>
        <v>0.62243964070342717</v>
      </c>
      <c r="I266" s="53">
        <f t="shared" si="173"/>
        <v>0.14864155108087493</v>
      </c>
      <c r="J266" s="53">
        <f t="shared" si="174"/>
        <v>0.47379808962255227</v>
      </c>
      <c r="K266" s="53">
        <f t="shared" si="175"/>
        <v>0.37756035929657278</v>
      </c>
      <c r="AI266">
        <f t="shared" si="183"/>
        <v>251</v>
      </c>
      <c r="AJ266" s="268">
        <f t="shared" si="181"/>
        <v>0.48501338017192658</v>
      </c>
      <c r="AK266" s="268">
        <f t="shared" si="190"/>
        <v>-2.5223487568294496E-3</v>
      </c>
      <c r="AL266" s="239">
        <f t="shared" si="219"/>
        <v>1</v>
      </c>
      <c r="AM266" s="239">
        <f t="shared" si="220"/>
        <v>0.99</v>
      </c>
      <c r="AN266" s="239">
        <f t="shared" si="221"/>
        <v>0.98</v>
      </c>
      <c r="AO266" s="39">
        <f t="shared" si="191"/>
        <v>0.99024926886039566</v>
      </c>
      <c r="AP266" s="32">
        <f t="shared" si="176"/>
        <v>0.76476202105420232</v>
      </c>
      <c r="AQ266" s="53">
        <f t="shared" si="177"/>
        <v>0.26521121860194469</v>
      </c>
      <c r="AR266" s="53">
        <f t="shared" si="178"/>
        <v>0.49955080245225764</v>
      </c>
      <c r="AS266" s="53">
        <f t="shared" si="179"/>
        <v>0.23523797894579779</v>
      </c>
    </row>
    <row r="267" spans="1:45" x14ac:dyDescent="0.25">
      <c r="A267">
        <f t="shared" si="182"/>
        <v>252</v>
      </c>
      <c r="B267" s="268">
        <f t="shared" si="180"/>
        <v>0.57808594368550192</v>
      </c>
      <c r="C267" s="268">
        <f t="shared" si="170"/>
        <v>-3.7047099184120705E-2</v>
      </c>
      <c r="D267" s="239">
        <f t="shared" si="216"/>
        <v>1</v>
      </c>
      <c r="E267" s="239">
        <f t="shared" si="217"/>
        <v>0.872</v>
      </c>
      <c r="F267" s="239">
        <f t="shared" si="218"/>
        <v>0.74399999999999999</v>
      </c>
      <c r="G267" s="39">
        <f t="shared" si="171"/>
        <v>0.84269839254839063</v>
      </c>
      <c r="H267" s="32">
        <f t="shared" si="172"/>
        <v>0.66581664171324273</v>
      </c>
      <c r="I267" s="53">
        <f t="shared" si="173"/>
        <v>0.17801147091575345</v>
      </c>
      <c r="J267" s="53">
        <f t="shared" si="174"/>
        <v>0.48780517079748925</v>
      </c>
      <c r="K267" s="53">
        <f t="shared" si="175"/>
        <v>0.33418335828675733</v>
      </c>
      <c r="AI267">
        <f t="shared" si="183"/>
        <v>252</v>
      </c>
      <c r="AJ267" s="268">
        <f t="shared" si="181"/>
        <v>0.48249103141509714</v>
      </c>
      <c r="AK267" s="268">
        <f t="shared" si="190"/>
        <v>-2.5213925425873417E-3</v>
      </c>
      <c r="AL267" s="239">
        <f t="shared" si="219"/>
        <v>1</v>
      </c>
      <c r="AM267" s="239">
        <f t="shared" si="220"/>
        <v>0.99</v>
      </c>
      <c r="AN267" s="239">
        <f t="shared" si="221"/>
        <v>0.98</v>
      </c>
      <c r="AO267" s="39">
        <f t="shared" si="191"/>
        <v>0.99029973239656166</v>
      </c>
      <c r="AP267" s="32">
        <f t="shared" si="176"/>
        <v>0.76720240460399558</v>
      </c>
      <c r="AQ267" s="53">
        <f t="shared" si="177"/>
        <v>0.26781553256580992</v>
      </c>
      <c r="AR267" s="53">
        <f t="shared" si="178"/>
        <v>0.49938687203818571</v>
      </c>
      <c r="AS267" s="53">
        <f t="shared" si="179"/>
        <v>0.23279759539600425</v>
      </c>
    </row>
    <row r="268" spans="1:45" x14ac:dyDescent="0.25">
      <c r="A268">
        <f t="shared" si="182"/>
        <v>253</v>
      </c>
      <c r="B268" s="268">
        <f t="shared" si="180"/>
        <v>0.54103884450138118</v>
      </c>
      <c r="C268" s="268">
        <f t="shared" si="170"/>
        <v>-3.7305224297892396E-2</v>
      </c>
      <c r="D268" s="239">
        <f t="shared" si="216"/>
        <v>1</v>
      </c>
      <c r="E268" s="239">
        <f t="shared" si="217"/>
        <v>0.872</v>
      </c>
      <c r="F268" s="239">
        <f t="shared" si="218"/>
        <v>0.74399999999999999</v>
      </c>
      <c r="G268" s="39">
        <f t="shared" si="171"/>
        <v>0.85200999841651148</v>
      </c>
      <c r="H268" s="32">
        <f t="shared" si="172"/>
        <v>0.7072769687406103</v>
      </c>
      <c r="I268" s="53">
        <f t="shared" si="173"/>
        <v>0.21064534225662737</v>
      </c>
      <c r="J268" s="53">
        <f t="shared" si="174"/>
        <v>0.4966316264839829</v>
      </c>
      <c r="K268" s="53">
        <f t="shared" si="175"/>
        <v>0.2927230312593897</v>
      </c>
      <c r="AI268">
        <f t="shared" si="183"/>
        <v>253</v>
      </c>
      <c r="AJ268" s="268">
        <f t="shared" si="181"/>
        <v>0.47996963887250982</v>
      </c>
      <c r="AK268" s="268">
        <f t="shared" si="190"/>
        <v>-2.5203083700298216E-3</v>
      </c>
      <c r="AL268" s="239">
        <f t="shared" si="219"/>
        <v>1</v>
      </c>
      <c r="AM268" s="239">
        <f t="shared" si="220"/>
        <v>0.99</v>
      </c>
      <c r="AN268" s="239">
        <f t="shared" si="221"/>
        <v>0.98</v>
      </c>
      <c r="AO268" s="39">
        <f t="shared" si="191"/>
        <v>0.99035017937169789</v>
      </c>
      <c r="AP268" s="32">
        <f t="shared" si="176"/>
        <v>0.76962914576059238</v>
      </c>
      <c r="AQ268" s="53">
        <f t="shared" si="177"/>
        <v>0.27043157649438782</v>
      </c>
      <c r="AR268" s="53">
        <f t="shared" si="178"/>
        <v>0.49919756926620462</v>
      </c>
      <c r="AS268" s="53">
        <f t="shared" si="179"/>
        <v>0.23037085423940748</v>
      </c>
    </row>
    <row r="269" spans="1:45" s="39" customFormat="1" x14ac:dyDescent="0.25">
      <c r="A269">
        <f t="shared" si="182"/>
        <v>254</v>
      </c>
      <c r="B269" s="268">
        <f t="shared" si="180"/>
        <v>0.50373362020348877</v>
      </c>
      <c r="C269" s="268">
        <f t="shared" si="170"/>
        <v>-3.714270049172233E-2</v>
      </c>
      <c r="D269" s="239">
        <f t="shared" si="216"/>
        <v>1</v>
      </c>
      <c r="E269" s="239">
        <f t="shared" si="217"/>
        <v>0.872</v>
      </c>
      <c r="F269" s="239">
        <f t="shared" si="218"/>
        <v>0.74399999999999999</v>
      </c>
      <c r="G269" s="39">
        <f t="shared" si="171"/>
        <v>0.86149405580764649</v>
      </c>
      <c r="H269" s="32">
        <f t="shared" si="172"/>
        <v>0.74625243987668732</v>
      </c>
      <c r="I269" s="53">
        <f t="shared" si="173"/>
        <v>0.24628031971633513</v>
      </c>
      <c r="J269" s="53">
        <f t="shared" si="174"/>
        <v>0.4999721201603522</v>
      </c>
      <c r="K269" s="53">
        <f t="shared" si="175"/>
        <v>0.25374756012331268</v>
      </c>
      <c r="L269" s="35"/>
      <c r="M269" s="35"/>
      <c r="N269"/>
      <c r="O269"/>
      <c r="P269"/>
      <c r="Q269"/>
      <c r="R269"/>
      <c r="S269"/>
      <c r="T269"/>
      <c r="AI269">
        <f t="shared" si="183"/>
        <v>254</v>
      </c>
      <c r="AJ269" s="268">
        <f t="shared" si="181"/>
        <v>0.47744933050248001</v>
      </c>
      <c r="AK269" s="268">
        <f t="shared" si="190"/>
        <v>-2.5190964695072262E-3</v>
      </c>
      <c r="AL269" s="239">
        <f t="shared" si="219"/>
        <v>1</v>
      </c>
      <c r="AM269" s="239">
        <f t="shared" si="220"/>
        <v>0.99</v>
      </c>
      <c r="AN269" s="239">
        <f t="shared" si="221"/>
        <v>0.98</v>
      </c>
      <c r="AO269" s="39">
        <f t="shared" si="191"/>
        <v>0.99040060722254974</v>
      </c>
      <c r="AP269" s="32">
        <f t="shared" si="176"/>
        <v>0.77204213680273348</v>
      </c>
      <c r="AQ269" s="53">
        <f t="shared" si="177"/>
        <v>0.27305920219230634</v>
      </c>
      <c r="AR269" s="53">
        <f t="shared" si="178"/>
        <v>0.4989829346104272</v>
      </c>
      <c r="AS269" s="53">
        <f t="shared" si="179"/>
        <v>0.22795786319726638</v>
      </c>
    </row>
    <row r="270" spans="1:45" s="39" customFormat="1" x14ac:dyDescent="0.25">
      <c r="A270">
        <f t="shared" si="182"/>
        <v>255</v>
      </c>
      <c r="B270" s="268">
        <f t="shared" si="180"/>
        <v>0.46659091971176647</v>
      </c>
      <c r="C270" s="268">
        <f t="shared" si="170"/>
        <v>0</v>
      </c>
      <c r="D270" s="52">
        <f>$D$10</f>
        <v>1</v>
      </c>
      <c r="E270" s="52">
        <f>$E$10</f>
        <v>1</v>
      </c>
      <c r="F270" s="52">
        <f>$F$10</f>
        <v>1</v>
      </c>
      <c r="G270" s="39">
        <f t="shared" si="171"/>
        <v>1</v>
      </c>
      <c r="H270" s="32">
        <f t="shared" si="172"/>
        <v>0.78229291364252784</v>
      </c>
      <c r="I270" s="53">
        <f t="shared" si="173"/>
        <v>0.28452524693393916</v>
      </c>
      <c r="J270" s="53">
        <f t="shared" si="174"/>
        <v>0.49776766670858874</v>
      </c>
      <c r="K270" s="53">
        <f t="shared" si="175"/>
        <v>0.2177070863574721</v>
      </c>
      <c r="L270" s="35"/>
      <c r="M270" s="35"/>
      <c r="N270"/>
      <c r="O270"/>
      <c r="P270"/>
      <c r="Q270"/>
      <c r="R270"/>
      <c r="S270"/>
      <c r="T270"/>
      <c r="AI270">
        <f t="shared" si="183"/>
        <v>255</v>
      </c>
      <c r="AJ270" s="268">
        <f t="shared" si="181"/>
        <v>0.4749302340329728</v>
      </c>
      <c r="AK270" s="268">
        <f t="shared" si="190"/>
        <v>-2.517757097151645E-3</v>
      </c>
      <c r="AL270" s="239">
        <f t="shared" si="219"/>
        <v>1</v>
      </c>
      <c r="AM270" s="239">
        <f t="shared" si="220"/>
        <v>0.99</v>
      </c>
      <c r="AN270" s="239">
        <f t="shared" si="221"/>
        <v>0.98</v>
      </c>
      <c r="AO270" s="39">
        <f t="shared" si="191"/>
        <v>0.99045101338995045</v>
      </c>
      <c r="AP270" s="32">
        <f t="shared" si="176"/>
        <v>0.77444127280138564</v>
      </c>
      <c r="AQ270" s="53">
        <f t="shared" si="177"/>
        <v>0.27569825913266865</v>
      </c>
      <c r="AR270" s="53">
        <f t="shared" si="178"/>
        <v>0.49874301366871693</v>
      </c>
      <c r="AS270" s="53">
        <f t="shared" si="179"/>
        <v>0.22555872719861431</v>
      </c>
    </row>
    <row r="271" spans="1:45" s="39" customFormat="1" x14ac:dyDescent="0.25">
      <c r="A271">
        <f t="shared" si="182"/>
        <v>256</v>
      </c>
      <c r="B271" s="268">
        <f t="shared" si="180"/>
        <v>0.46659091971176647</v>
      </c>
      <c r="C271" s="268">
        <f t="shared" ref="C271:C334" si="222">((1-B271)*B271) * ( (B271*(F271 - E271) + (1-B271)*(E271 - D271) )) / G271</f>
        <v>0</v>
      </c>
      <c r="D271" s="52">
        <f t="shared" ref="D271:D274" si="223">$D$10</f>
        <v>1</v>
      </c>
      <c r="E271" s="52">
        <f t="shared" ref="E271:E274" si="224">$E$10</f>
        <v>1</v>
      </c>
      <c r="F271" s="52">
        <f t="shared" ref="F271:F274" si="225">$F$10</f>
        <v>1</v>
      </c>
      <c r="G271" s="39">
        <f t="shared" ref="G271:G334" si="226">(((1-B270)^2)*D271) + (2*(1-B270)*(B270)*E271) + ((B270^2)*F271)</f>
        <v>1</v>
      </c>
      <c r="H271" s="32">
        <f t="shared" ref="H271:H334" si="227">(1-B271)^2 + 2*B271*(1-B271)</f>
        <v>0.78229291364252784</v>
      </c>
      <c r="I271" s="53">
        <f t="shared" ref="I271:I334" si="228">(1-B271)^2</f>
        <v>0.28452524693393916</v>
      </c>
      <c r="J271" s="53">
        <f t="shared" ref="J271:J334" si="229">2*B271*(1-B271)</f>
        <v>0.49776766670858874</v>
      </c>
      <c r="K271" s="53">
        <f t="shared" ref="K271:K334" si="230">B271^2</f>
        <v>0.2177070863574721</v>
      </c>
      <c r="L271" s="35"/>
      <c r="M271" s="35"/>
      <c r="N271"/>
      <c r="O271"/>
      <c r="P271"/>
      <c r="Q271"/>
      <c r="R271"/>
      <c r="S271"/>
      <c r="T271"/>
      <c r="AI271">
        <f t="shared" si="183"/>
        <v>256</v>
      </c>
      <c r="AJ271" s="268">
        <f t="shared" si="181"/>
        <v>0.47241247693582117</v>
      </c>
      <c r="AK271" s="268">
        <f t="shared" si="190"/>
        <v>-2.5162905347632376E-3</v>
      </c>
      <c r="AL271" s="239">
        <f t="shared" si="219"/>
        <v>1</v>
      </c>
      <c r="AM271" s="239">
        <f t="shared" si="220"/>
        <v>0.99</v>
      </c>
      <c r="AN271" s="239">
        <f t="shared" si="221"/>
        <v>0.98</v>
      </c>
      <c r="AO271" s="39">
        <f t="shared" si="191"/>
        <v>0.99050139531934045</v>
      </c>
      <c r="AP271" s="32">
        <f t="shared" ref="AP271:AP334" si="231">(1-AJ271)^2 + 2*AJ271*(1-AJ271)</f>
        <v>0.77682645163536235</v>
      </c>
      <c r="AQ271" s="53">
        <f t="shared" ref="AQ271:AQ334" si="232">(1-AJ271)^2</f>
        <v>0.27834859449299548</v>
      </c>
      <c r="AR271" s="53">
        <f t="shared" ref="AR271:AR334" si="233">2*AJ271*(1-AJ271)</f>
        <v>0.49847785714236686</v>
      </c>
      <c r="AS271" s="53">
        <f t="shared" ref="AS271:AS334" si="234">AJ271^2</f>
        <v>0.22317354836463776</v>
      </c>
    </row>
    <row r="272" spans="1:45" s="39" customFormat="1" x14ac:dyDescent="0.25">
      <c r="A272">
        <f t="shared" si="182"/>
        <v>257</v>
      </c>
      <c r="B272" s="268">
        <f t="shared" ref="B272:B335" si="235">B271 + C271</f>
        <v>0.46659091971176647</v>
      </c>
      <c r="C272" s="268">
        <f t="shared" si="222"/>
        <v>0</v>
      </c>
      <c r="D272" s="52">
        <f t="shared" si="223"/>
        <v>1</v>
      </c>
      <c r="E272" s="52">
        <f t="shared" si="224"/>
        <v>1</v>
      </c>
      <c r="F272" s="52">
        <f t="shared" si="225"/>
        <v>1</v>
      </c>
      <c r="G272" s="39">
        <f t="shared" si="226"/>
        <v>1</v>
      </c>
      <c r="H272" s="32">
        <f t="shared" si="227"/>
        <v>0.78229291364252784</v>
      </c>
      <c r="I272" s="53">
        <f t="shared" si="228"/>
        <v>0.28452524693393916</v>
      </c>
      <c r="J272" s="53">
        <f t="shared" si="229"/>
        <v>0.49776766670858874</v>
      </c>
      <c r="K272" s="53">
        <f t="shared" si="230"/>
        <v>0.2177070863574721</v>
      </c>
      <c r="L272" s="35"/>
      <c r="M272" s="35"/>
      <c r="N272"/>
      <c r="O272"/>
      <c r="P272"/>
      <c r="Q272"/>
      <c r="R272"/>
      <c r="S272"/>
      <c r="T272"/>
      <c r="AI272">
        <f t="shared" si="183"/>
        <v>257</v>
      </c>
      <c r="AJ272" s="268">
        <f t="shared" ref="AJ272:AJ335" si="236">AJ271 + AK271</f>
        <v>0.46989618640105796</v>
      </c>
      <c r="AK272" s="268">
        <f t="shared" si="190"/>
        <v>-2.5146970896856367E-3</v>
      </c>
      <c r="AL272" s="239">
        <f t="shared" si="219"/>
        <v>1</v>
      </c>
      <c r="AM272" s="239">
        <f t="shared" si="220"/>
        <v>0.99</v>
      </c>
      <c r="AN272" s="239">
        <f t="shared" si="221"/>
        <v>0.98</v>
      </c>
      <c r="AO272" s="39">
        <f t="shared" si="191"/>
        <v>0.99055175046128374</v>
      </c>
      <c r="AP272" s="32">
        <f t="shared" si="231"/>
        <v>0.77919757400574208</v>
      </c>
      <c r="AQ272" s="53">
        <f t="shared" si="232"/>
        <v>0.28101005319214184</v>
      </c>
      <c r="AR272" s="53">
        <f t="shared" si="233"/>
        <v>0.49818752081360024</v>
      </c>
      <c r="AS272" s="53">
        <f t="shared" si="234"/>
        <v>0.22080242599425781</v>
      </c>
    </row>
    <row r="273" spans="1:45" s="39" customFormat="1" x14ac:dyDescent="0.25">
      <c r="A273">
        <f t="shared" ref="A273:A336" si="237">A272+1</f>
        <v>258</v>
      </c>
      <c r="B273" s="268">
        <f t="shared" si="235"/>
        <v>0.46659091971176647</v>
      </c>
      <c r="C273" s="268">
        <f t="shared" si="222"/>
        <v>0</v>
      </c>
      <c r="D273" s="52">
        <f t="shared" si="223"/>
        <v>1</v>
      </c>
      <c r="E273" s="52">
        <f t="shared" si="224"/>
        <v>1</v>
      </c>
      <c r="F273" s="52">
        <f t="shared" si="225"/>
        <v>1</v>
      </c>
      <c r="G273" s="39">
        <f t="shared" si="226"/>
        <v>1</v>
      </c>
      <c r="H273" s="32">
        <f t="shared" si="227"/>
        <v>0.78229291364252784</v>
      </c>
      <c r="I273" s="53">
        <f t="shared" si="228"/>
        <v>0.28452524693393916</v>
      </c>
      <c r="J273" s="53">
        <f t="shared" si="229"/>
        <v>0.49776766670858874</v>
      </c>
      <c r="K273" s="53">
        <f t="shared" si="230"/>
        <v>0.2177070863574721</v>
      </c>
      <c r="L273" s="35"/>
      <c r="M273" s="35"/>
      <c r="N273"/>
      <c r="O273"/>
      <c r="P273"/>
      <c r="Q273"/>
      <c r="R273"/>
      <c r="S273"/>
      <c r="T273"/>
      <c r="AI273">
        <f t="shared" ref="AI273:AI336" si="238">AI272+1</f>
        <v>258</v>
      </c>
      <c r="AJ273" s="268">
        <f t="shared" si="236"/>
        <v>0.4673814893113723</v>
      </c>
      <c r="AK273" s="268">
        <f t="shared" si="190"/>
        <v>-2.5129770946705392E-3</v>
      </c>
      <c r="AL273" s="239">
        <f t="shared" si="219"/>
        <v>1</v>
      </c>
      <c r="AM273" s="239">
        <f t="shared" si="220"/>
        <v>0.99</v>
      </c>
      <c r="AN273" s="239">
        <f t="shared" si="221"/>
        <v>0.98</v>
      </c>
      <c r="AO273" s="39">
        <f t="shared" si="191"/>
        <v>0.99060207627197872</v>
      </c>
      <c r="AP273" s="32">
        <f t="shared" si="231"/>
        <v>0.78155454344908348</v>
      </c>
      <c r="AQ273" s="53">
        <f t="shared" si="232"/>
        <v>0.28368247792817175</v>
      </c>
      <c r="AR273" s="53">
        <f t="shared" si="233"/>
        <v>0.49787206552091173</v>
      </c>
      <c r="AS273" s="53">
        <f t="shared" si="234"/>
        <v>0.21844545655091641</v>
      </c>
    </row>
    <row r="274" spans="1:45" s="39" customFormat="1" x14ac:dyDescent="0.25">
      <c r="A274">
        <f t="shared" si="237"/>
        <v>259</v>
      </c>
      <c r="B274" s="268">
        <f t="shared" si="235"/>
        <v>0.46659091971176647</v>
      </c>
      <c r="C274" s="268">
        <f t="shared" si="222"/>
        <v>0</v>
      </c>
      <c r="D274" s="52">
        <f t="shared" si="223"/>
        <v>1</v>
      </c>
      <c r="E274" s="52">
        <f t="shared" si="224"/>
        <v>1</v>
      </c>
      <c r="F274" s="52">
        <f t="shared" si="225"/>
        <v>1</v>
      </c>
      <c r="G274" s="39">
        <f t="shared" si="226"/>
        <v>1</v>
      </c>
      <c r="H274" s="32">
        <f t="shared" si="227"/>
        <v>0.78229291364252784</v>
      </c>
      <c r="I274" s="53">
        <f t="shared" si="228"/>
        <v>0.28452524693393916</v>
      </c>
      <c r="J274" s="53">
        <f t="shared" si="229"/>
        <v>0.49776766670858874</v>
      </c>
      <c r="K274" s="53">
        <f t="shared" si="230"/>
        <v>0.2177070863574721</v>
      </c>
      <c r="L274" s="35"/>
      <c r="M274" s="35"/>
      <c r="N274"/>
      <c r="O274"/>
      <c r="P274"/>
      <c r="Q274"/>
      <c r="R274"/>
      <c r="S274"/>
      <c r="T274"/>
      <c r="AI274">
        <f t="shared" si="238"/>
        <v>259</v>
      </c>
      <c r="AJ274" s="268">
        <f t="shared" si="236"/>
        <v>0.46486851221670178</v>
      </c>
      <c r="AK274" s="268">
        <f t="shared" si="190"/>
        <v>-2.51113090773155E-3</v>
      </c>
      <c r="AL274" s="239">
        <f t="shared" si="219"/>
        <v>1</v>
      </c>
      <c r="AM274" s="239">
        <f t="shared" si="220"/>
        <v>0.99</v>
      </c>
      <c r="AN274" s="239">
        <f t="shared" si="221"/>
        <v>0.98</v>
      </c>
      <c r="AO274" s="39">
        <f t="shared" si="191"/>
        <v>0.99065237021377239</v>
      </c>
      <c r="AP274" s="32">
        <f t="shared" si="231"/>
        <v>0.78389726634943013</v>
      </c>
      <c r="AQ274" s="53">
        <f t="shared" si="232"/>
        <v>0.28636570921716625</v>
      </c>
      <c r="AR274" s="53">
        <f t="shared" si="233"/>
        <v>0.49753155713226394</v>
      </c>
      <c r="AS274" s="53">
        <f t="shared" si="234"/>
        <v>0.21610273365056981</v>
      </c>
    </row>
    <row r="275" spans="1:45" s="39" customFormat="1" x14ac:dyDescent="0.25">
      <c r="A275">
        <f t="shared" si="237"/>
        <v>260</v>
      </c>
      <c r="B275" s="268">
        <f t="shared" si="235"/>
        <v>0.46659091971176647</v>
      </c>
      <c r="C275" s="268">
        <f t="shared" si="222"/>
        <v>4.1135873470324172E-2</v>
      </c>
      <c r="D275" s="240">
        <f>$D$9</f>
        <v>0.71899999999999997</v>
      </c>
      <c r="E275" s="240">
        <f>$E$9</f>
        <v>0.85899999999999999</v>
      </c>
      <c r="F275" s="240">
        <f>$F$9</f>
        <v>1</v>
      </c>
      <c r="G275" s="39">
        <f t="shared" si="226"/>
        <v>0.84986316460565203</v>
      </c>
      <c r="H275" s="32">
        <f t="shared" si="227"/>
        <v>0.78229291364252784</v>
      </c>
      <c r="I275" s="53">
        <f t="shared" si="228"/>
        <v>0.28452524693393916</v>
      </c>
      <c r="J275" s="53">
        <f t="shared" si="229"/>
        <v>0.49776766670858874</v>
      </c>
      <c r="K275" s="53">
        <f t="shared" si="230"/>
        <v>0.2177070863574721</v>
      </c>
      <c r="L275" s="35"/>
      <c r="M275" s="35"/>
      <c r="N275"/>
      <c r="O275"/>
      <c r="P275"/>
      <c r="Q275"/>
      <c r="R275"/>
      <c r="S275"/>
      <c r="T275"/>
      <c r="AI275">
        <f t="shared" si="238"/>
        <v>260</v>
      </c>
      <c r="AJ275" s="268">
        <f t="shared" si="236"/>
        <v>0.46235738130897025</v>
      </c>
      <c r="AK275" s="268">
        <f t="shared" si="190"/>
        <v>-2.5091589119874366E-3</v>
      </c>
      <c r="AL275" s="239">
        <f t="shared" si="219"/>
        <v>1</v>
      </c>
      <c r="AM275" s="239">
        <f t="shared" si="220"/>
        <v>0.99</v>
      </c>
      <c r="AN275" s="239">
        <f t="shared" si="221"/>
        <v>0.98</v>
      </c>
      <c r="AO275" s="39">
        <f t="shared" si="191"/>
        <v>0.99070262975566603</v>
      </c>
      <c r="AP275" s="32">
        <f t="shared" si="231"/>
        <v>0.78622565194911131</v>
      </c>
      <c r="AQ275" s="53">
        <f t="shared" si="232"/>
        <v>0.28905958543294796</v>
      </c>
      <c r="AR275" s="53">
        <f t="shared" si="233"/>
        <v>0.49716606651616341</v>
      </c>
      <c r="AS275" s="53">
        <f t="shared" si="234"/>
        <v>0.21377434805088852</v>
      </c>
    </row>
    <row r="276" spans="1:45" s="39" customFormat="1" x14ac:dyDescent="0.25">
      <c r="A276">
        <f t="shared" si="237"/>
        <v>261</v>
      </c>
      <c r="B276" s="268">
        <f t="shared" si="235"/>
        <v>0.50772679318209069</v>
      </c>
      <c r="C276" s="268">
        <f t="shared" si="222"/>
        <v>4.1322585071687658E-2</v>
      </c>
      <c r="D276" s="240">
        <f t="shared" ref="D276:D284" si="239">$D$9</f>
        <v>0.71899999999999997</v>
      </c>
      <c r="E276" s="240">
        <f t="shared" ref="E276:E284" si="240">$E$9</f>
        <v>0.85899999999999999</v>
      </c>
      <c r="F276" s="240">
        <f t="shared" ref="F276:F284" si="241">$F$9</f>
        <v>1</v>
      </c>
      <c r="G276" s="39">
        <f t="shared" si="226"/>
        <v>0.84986316460565203</v>
      </c>
      <c r="H276" s="32">
        <f t="shared" si="227"/>
        <v>0.74221350348503057</v>
      </c>
      <c r="I276" s="53">
        <f t="shared" si="228"/>
        <v>0.24233291015078812</v>
      </c>
      <c r="J276" s="53">
        <f t="shared" si="229"/>
        <v>0.4998805933342424</v>
      </c>
      <c r="K276" s="53">
        <f t="shared" si="230"/>
        <v>0.25778649651496949</v>
      </c>
      <c r="L276" s="35"/>
      <c r="M276" s="35"/>
      <c r="N276"/>
      <c r="O276"/>
      <c r="P276"/>
      <c r="Q276"/>
      <c r="R276"/>
      <c r="S276"/>
      <c r="T276"/>
      <c r="AI276">
        <f t="shared" si="238"/>
        <v>261</v>
      </c>
      <c r="AJ276" s="268">
        <f t="shared" si="236"/>
        <v>0.45984822239698281</v>
      </c>
      <c r="AK276" s="268">
        <f t="shared" si="190"/>
        <v>-2.5070615154948747E-3</v>
      </c>
      <c r="AL276" s="239">
        <f t="shared" si="219"/>
        <v>1</v>
      </c>
      <c r="AM276" s="239">
        <f t="shared" si="220"/>
        <v>0.99</v>
      </c>
      <c r="AN276" s="239">
        <f t="shared" si="221"/>
        <v>0.98</v>
      </c>
      <c r="AO276" s="39">
        <f t="shared" si="191"/>
        <v>0.99075285237382049</v>
      </c>
      <c r="AP276" s="32">
        <f t="shared" si="231"/>
        <v>0.78853961235833492</v>
      </c>
      <c r="AQ276" s="53">
        <f t="shared" si="232"/>
        <v>0.2917639428476993</v>
      </c>
      <c r="AR276" s="53">
        <f t="shared" si="233"/>
        <v>0.49677566951063562</v>
      </c>
      <c r="AS276" s="53">
        <f t="shared" si="234"/>
        <v>0.21146038764166497</v>
      </c>
    </row>
    <row r="277" spans="1:45" s="39" customFormat="1" x14ac:dyDescent="0.25">
      <c r="A277">
        <f t="shared" si="237"/>
        <v>262</v>
      </c>
      <c r="B277" s="268">
        <f t="shared" si="235"/>
        <v>0.54904937825377831</v>
      </c>
      <c r="C277" s="268">
        <f t="shared" si="222"/>
        <v>4.0397334113775524E-2</v>
      </c>
      <c r="D277" s="240">
        <f t="shared" si="239"/>
        <v>0.71899999999999997</v>
      </c>
      <c r="E277" s="240">
        <f t="shared" si="240"/>
        <v>0.85899999999999999</v>
      </c>
      <c r="F277" s="240">
        <f t="shared" si="241"/>
        <v>1</v>
      </c>
      <c r="G277" s="39">
        <f t="shared" si="226"/>
        <v>0.86142128858750033</v>
      </c>
      <c r="H277" s="32">
        <f t="shared" si="227"/>
        <v>0.69854478023913946</v>
      </c>
      <c r="I277" s="53">
        <f t="shared" si="228"/>
        <v>0.20335646325330392</v>
      </c>
      <c r="J277" s="53">
        <f t="shared" si="229"/>
        <v>0.49518831698583554</v>
      </c>
      <c r="K277" s="53">
        <f t="shared" si="230"/>
        <v>0.30145521976086054</v>
      </c>
      <c r="L277" s="35"/>
      <c r="M277" s="35"/>
      <c r="N277"/>
      <c r="O277"/>
      <c r="P277"/>
      <c r="Q277"/>
      <c r="R277"/>
      <c r="S277"/>
      <c r="T277"/>
      <c r="AI277">
        <f t="shared" si="238"/>
        <v>262</v>
      </c>
      <c r="AJ277" s="268">
        <f t="shared" si="236"/>
        <v>0.45734116088148791</v>
      </c>
      <c r="AK277" s="268">
        <f t="shared" si="190"/>
        <v>-2.5048391510708173E-3</v>
      </c>
      <c r="AL277" s="239">
        <f t="shared" si="219"/>
        <v>1</v>
      </c>
      <c r="AM277" s="239">
        <f t="shared" si="220"/>
        <v>0.99</v>
      </c>
      <c r="AN277" s="239">
        <f t="shared" si="221"/>
        <v>0.98</v>
      </c>
      <c r="AO277" s="39">
        <f t="shared" si="191"/>
        <v>0.99080303555206017</v>
      </c>
      <c r="AP277" s="32">
        <f t="shared" si="231"/>
        <v>0.79083906256357306</v>
      </c>
      <c r="AQ277" s="53">
        <f t="shared" si="232"/>
        <v>0.29447861567345118</v>
      </c>
      <c r="AR277" s="53">
        <f t="shared" si="233"/>
        <v>0.49636044689012182</v>
      </c>
      <c r="AS277" s="53">
        <f t="shared" si="234"/>
        <v>0.209160937436427</v>
      </c>
    </row>
    <row r="278" spans="1:45" s="39" customFormat="1" x14ac:dyDescent="0.25">
      <c r="A278">
        <f t="shared" si="237"/>
        <v>263</v>
      </c>
      <c r="B278" s="268">
        <f t="shared" si="235"/>
        <v>0.58944671236755386</v>
      </c>
      <c r="C278" s="268">
        <f t="shared" si="222"/>
        <v>3.8970413234365842E-2</v>
      </c>
      <c r="D278" s="240">
        <f t="shared" si="239"/>
        <v>0.71899999999999997</v>
      </c>
      <c r="E278" s="240">
        <f t="shared" si="240"/>
        <v>0.85899999999999999</v>
      </c>
      <c r="F278" s="240">
        <f t="shared" si="241"/>
        <v>1</v>
      </c>
      <c r="G278" s="39">
        <f t="shared" si="226"/>
        <v>0.87303528113081874</v>
      </c>
      <c r="H278" s="32">
        <f t="shared" si="227"/>
        <v>0.65255257327908223</v>
      </c>
      <c r="I278" s="53">
        <f t="shared" si="228"/>
        <v>0.16855400198581005</v>
      </c>
      <c r="J278" s="53">
        <f t="shared" si="229"/>
        <v>0.48399857129327217</v>
      </c>
      <c r="K278" s="53">
        <f t="shared" si="230"/>
        <v>0.34744742672091777</v>
      </c>
      <c r="L278" s="35"/>
      <c r="M278" s="35"/>
      <c r="N278"/>
      <c r="O278"/>
      <c r="P278"/>
      <c r="Q278"/>
      <c r="R278"/>
      <c r="S278"/>
      <c r="T278"/>
      <c r="AI278">
        <f t="shared" si="238"/>
        <v>263</v>
      </c>
      <c r="AJ278" s="268">
        <f t="shared" si="236"/>
        <v>0.4548363217304171</v>
      </c>
      <c r="AK278" s="268">
        <f t="shared" si="190"/>
        <v>-2.5024922761046312E-3</v>
      </c>
      <c r="AL278" s="239">
        <f t="shared" si="219"/>
        <v>1</v>
      </c>
      <c r="AM278" s="239">
        <f t="shared" si="220"/>
        <v>0.99</v>
      </c>
      <c r="AN278" s="239">
        <f t="shared" si="221"/>
        <v>0.98</v>
      </c>
      <c r="AO278" s="39">
        <f t="shared" si="191"/>
        <v>0.99085317678237028</v>
      </c>
      <c r="AP278" s="32">
        <f t="shared" si="231"/>
        <v>0.79312392043474444</v>
      </c>
      <c r="AQ278" s="53">
        <f t="shared" si="232"/>
        <v>0.29720343610442129</v>
      </c>
      <c r="AR278" s="53">
        <f t="shared" si="233"/>
        <v>0.49592048433032321</v>
      </c>
      <c r="AS278" s="53">
        <f t="shared" si="234"/>
        <v>0.2068760795652555</v>
      </c>
    </row>
    <row r="279" spans="1:45" s="39" customFormat="1" x14ac:dyDescent="0.25">
      <c r="A279">
        <f t="shared" si="237"/>
        <v>264</v>
      </c>
      <c r="B279" s="268">
        <f t="shared" si="235"/>
        <v>0.62841712560191976</v>
      </c>
      <c r="C279" s="268">
        <f t="shared" si="222"/>
        <v>3.7130579399706272E-2</v>
      </c>
      <c r="D279" s="240">
        <f t="shared" si="239"/>
        <v>0.71899999999999997</v>
      </c>
      <c r="E279" s="240">
        <f t="shared" si="240"/>
        <v>0.85899999999999999</v>
      </c>
      <c r="F279" s="240">
        <f t="shared" si="241"/>
        <v>1</v>
      </c>
      <c r="G279" s="39">
        <f t="shared" si="226"/>
        <v>0.88439252688963599</v>
      </c>
      <c r="H279" s="32">
        <f t="shared" si="227"/>
        <v>0.60509191625022107</v>
      </c>
      <c r="I279" s="53">
        <f t="shared" si="228"/>
        <v>0.13807383254593947</v>
      </c>
      <c r="J279" s="53">
        <f t="shared" si="229"/>
        <v>0.46701808370428155</v>
      </c>
      <c r="K279" s="53">
        <f t="shared" si="230"/>
        <v>0.39490808374977898</v>
      </c>
      <c r="L279" s="35"/>
      <c r="M279" s="35"/>
      <c r="N279"/>
      <c r="O279"/>
      <c r="P279"/>
      <c r="Q279"/>
      <c r="R279"/>
      <c r="S279"/>
      <c r="T279"/>
      <c r="AI279">
        <f t="shared" si="238"/>
        <v>264</v>
      </c>
      <c r="AJ279" s="268">
        <f t="shared" si="236"/>
        <v>0.4523338294543125</v>
      </c>
      <c r="AK279" s="268">
        <f t="shared" si="190"/>
        <v>-2.5000213723601313E-3</v>
      </c>
      <c r="AL279" s="239">
        <f t="shared" si="219"/>
        <v>1</v>
      </c>
      <c r="AM279" s="239">
        <f t="shared" si="220"/>
        <v>0.99</v>
      </c>
      <c r="AN279" s="239">
        <f t="shared" si="221"/>
        <v>0.98</v>
      </c>
      <c r="AO279" s="39">
        <f t="shared" si="191"/>
        <v>0.99090327356539165</v>
      </c>
      <c r="AP279" s="32">
        <f t="shared" si="231"/>
        <v>0.79539410673119704</v>
      </c>
      <c r="AQ279" s="53">
        <f t="shared" si="232"/>
        <v>0.29993823436017814</v>
      </c>
      <c r="AR279" s="53">
        <f t="shared" si="233"/>
        <v>0.4954558723710189</v>
      </c>
      <c r="AS279" s="53">
        <f t="shared" si="234"/>
        <v>0.20460589326880307</v>
      </c>
    </row>
    <row r="280" spans="1:45" s="39" customFormat="1" x14ac:dyDescent="0.25">
      <c r="A280">
        <f t="shared" si="237"/>
        <v>265</v>
      </c>
      <c r="B280" s="268">
        <f t="shared" si="235"/>
        <v>0.66554770500162608</v>
      </c>
      <c r="C280" s="268">
        <f t="shared" si="222"/>
        <v>3.4970951432108328E-2</v>
      </c>
      <c r="D280" s="240">
        <f t="shared" si="239"/>
        <v>0.71899999999999997</v>
      </c>
      <c r="E280" s="240">
        <f t="shared" si="240"/>
        <v>0.85899999999999999</v>
      </c>
      <c r="F280" s="240">
        <f t="shared" si="241"/>
        <v>1</v>
      </c>
      <c r="G280" s="39">
        <f t="shared" si="226"/>
        <v>0.8953517032522873</v>
      </c>
      <c r="H280" s="32">
        <f t="shared" si="227"/>
        <v>0.55704625236706851</v>
      </c>
      <c r="I280" s="53">
        <f t="shared" si="228"/>
        <v>0.11185833762967934</v>
      </c>
      <c r="J280" s="53">
        <f t="shared" si="229"/>
        <v>0.44518791473738917</v>
      </c>
      <c r="K280" s="53">
        <f t="shared" si="230"/>
        <v>0.44295374763293149</v>
      </c>
      <c r="L280" s="35"/>
      <c r="M280" s="35"/>
      <c r="N280"/>
      <c r="O280"/>
      <c r="P280"/>
      <c r="Q280"/>
      <c r="R280"/>
      <c r="S280"/>
      <c r="T280"/>
      <c r="AI280">
        <f t="shared" si="238"/>
        <v>265</v>
      </c>
      <c r="AJ280" s="268">
        <f t="shared" si="236"/>
        <v>0.44983380808195239</v>
      </c>
      <c r="AK280" s="268">
        <f t="shared" si="190"/>
        <v>-2.4974269457676479E-3</v>
      </c>
      <c r="AL280" s="239">
        <f t="shared" si="219"/>
        <v>1</v>
      </c>
      <c r="AM280" s="239">
        <f t="shared" si="220"/>
        <v>0.99</v>
      </c>
      <c r="AN280" s="239">
        <f t="shared" si="221"/>
        <v>0.98</v>
      </c>
      <c r="AO280" s="39">
        <f t="shared" si="191"/>
        <v>0.9909533234109138</v>
      </c>
      <c r="AP280" s="32">
        <f t="shared" si="231"/>
        <v>0.79764954510648922</v>
      </c>
      <c r="AQ280" s="53">
        <f t="shared" si="232"/>
        <v>0.302682838729606</v>
      </c>
      <c r="AR280" s="53">
        <f t="shared" si="233"/>
        <v>0.49496670637688323</v>
      </c>
      <c r="AS280" s="53">
        <f t="shared" si="234"/>
        <v>0.20235045489351078</v>
      </c>
    </row>
    <row r="281" spans="1:45" s="39" customFormat="1" x14ac:dyDescent="0.25">
      <c r="A281">
        <f t="shared" si="237"/>
        <v>266</v>
      </c>
      <c r="B281" s="268">
        <f t="shared" si="235"/>
        <v>0.70051865643373445</v>
      </c>
      <c r="C281" s="268">
        <f t="shared" si="222"/>
        <v>3.2587769031287989E-2</v>
      </c>
      <c r="D281" s="240">
        <f t="shared" si="239"/>
        <v>0.71899999999999997</v>
      </c>
      <c r="E281" s="240">
        <f t="shared" si="240"/>
        <v>0.85899999999999999</v>
      </c>
      <c r="F281" s="240">
        <f t="shared" si="241"/>
        <v>1</v>
      </c>
      <c r="G281" s="39">
        <f t="shared" si="226"/>
        <v>0.90579631114808823</v>
      </c>
      <c r="H281" s="32">
        <f t="shared" si="227"/>
        <v>0.50927361198827548</v>
      </c>
      <c r="I281" s="53">
        <f t="shared" si="228"/>
        <v>8.9689075144255587E-2</v>
      </c>
      <c r="J281" s="53">
        <f t="shared" si="229"/>
        <v>0.41958453684401992</v>
      </c>
      <c r="K281" s="53">
        <f t="shared" si="230"/>
        <v>0.49072638801172447</v>
      </c>
      <c r="L281" s="35"/>
      <c r="M281" s="35"/>
      <c r="N281"/>
      <c r="O281"/>
      <c r="P281"/>
      <c r="Q281"/>
      <c r="R281"/>
      <c r="S281"/>
      <c r="T281"/>
      <c r="AI281">
        <f t="shared" si="238"/>
        <v>266</v>
      </c>
      <c r="AJ281" s="268">
        <f t="shared" si="236"/>
        <v>0.44733638113618474</v>
      </c>
      <c r="AK281" s="268">
        <f t="shared" si="190"/>
        <v>-2.4947095262063046E-3</v>
      </c>
      <c r="AL281" s="239">
        <f t="shared" si="219"/>
        <v>1</v>
      </c>
      <c r="AM281" s="239">
        <f t="shared" si="220"/>
        <v>0.99</v>
      </c>
      <c r="AN281" s="239">
        <f t="shared" si="221"/>
        <v>0.98</v>
      </c>
      <c r="AO281" s="39">
        <f t="shared" si="191"/>
        <v>0.99100332383836087</v>
      </c>
      <c r="AP281" s="32">
        <f t="shared" si="231"/>
        <v>0.79989016211198205</v>
      </c>
      <c r="AQ281" s="53">
        <f t="shared" si="232"/>
        <v>0.30543707561564842</v>
      </c>
      <c r="AR281" s="53">
        <f t="shared" si="233"/>
        <v>0.49445308649633357</v>
      </c>
      <c r="AS281" s="53">
        <f t="shared" si="234"/>
        <v>0.20010983788801792</v>
      </c>
    </row>
    <row r="282" spans="1:45" s="39" customFormat="1" x14ac:dyDescent="0.25">
      <c r="A282">
        <f t="shared" si="237"/>
        <v>267</v>
      </c>
      <c r="B282" s="268">
        <f t="shared" si="235"/>
        <v>0.73310642546502247</v>
      </c>
      <c r="C282" s="268">
        <f t="shared" si="222"/>
        <v>3.0073126592207722E-2</v>
      </c>
      <c r="D282" s="240">
        <f t="shared" si="239"/>
        <v>0.71899999999999997</v>
      </c>
      <c r="E282" s="240">
        <f t="shared" si="240"/>
        <v>0.85899999999999999</v>
      </c>
      <c r="F282" s="240">
        <f t="shared" si="241"/>
        <v>1</v>
      </c>
      <c r="G282" s="39">
        <f t="shared" si="226"/>
        <v>0.91563595018945731</v>
      </c>
      <c r="H282" s="32">
        <f t="shared" si="227"/>
        <v>0.46255496894189746</v>
      </c>
      <c r="I282" s="53">
        <f t="shared" si="228"/>
        <v>7.1232180128057612E-2</v>
      </c>
      <c r="J282" s="53">
        <f t="shared" si="229"/>
        <v>0.39132278881383986</v>
      </c>
      <c r="K282" s="53">
        <f t="shared" si="230"/>
        <v>0.5374450310581026</v>
      </c>
      <c r="L282" s="35"/>
      <c r="M282" s="35"/>
      <c r="N282"/>
      <c r="O282"/>
      <c r="P282"/>
      <c r="Q282"/>
      <c r="R282"/>
      <c r="S282"/>
      <c r="T282"/>
      <c r="AI282">
        <f t="shared" si="238"/>
        <v>267</v>
      </c>
      <c r="AJ282" s="268">
        <f t="shared" si="236"/>
        <v>0.44484167160997845</v>
      </c>
      <c r="AK282" s="268">
        <f t="shared" si="190"/>
        <v>-2.4918696672766392E-3</v>
      </c>
      <c r="AL282" s="239">
        <f t="shared" si="219"/>
        <v>1</v>
      </c>
      <c r="AM282" s="239">
        <f t="shared" si="220"/>
        <v>0.99</v>
      </c>
      <c r="AN282" s="239">
        <f t="shared" si="221"/>
        <v>0.98</v>
      </c>
      <c r="AO282" s="39">
        <f t="shared" si="191"/>
        <v>0.99105327237727625</v>
      </c>
      <c r="AP282" s="32">
        <f t="shared" si="231"/>
        <v>0.8021158871992401</v>
      </c>
      <c r="AQ282" s="53">
        <f t="shared" si="232"/>
        <v>0.308200769580803</v>
      </c>
      <c r="AR282" s="53">
        <f t="shared" si="233"/>
        <v>0.49391511761843709</v>
      </c>
      <c r="AS282" s="53">
        <f t="shared" si="234"/>
        <v>0.1978841128007599</v>
      </c>
    </row>
    <row r="283" spans="1:45" s="39" customFormat="1" x14ac:dyDescent="0.25">
      <c r="A283">
        <f t="shared" si="237"/>
        <v>268</v>
      </c>
      <c r="B283" s="268">
        <f t="shared" si="235"/>
        <v>0.7631795520572302</v>
      </c>
      <c r="C283" s="268">
        <f t="shared" si="222"/>
        <v>2.7509567915506305E-2</v>
      </c>
      <c r="D283" s="240">
        <f t="shared" si="239"/>
        <v>0.71899999999999997</v>
      </c>
      <c r="E283" s="240">
        <f t="shared" si="240"/>
        <v>0.85899999999999999</v>
      </c>
      <c r="F283" s="240">
        <f t="shared" si="241"/>
        <v>1</v>
      </c>
      <c r="G283" s="39">
        <f t="shared" si="226"/>
        <v>0.92480724416126447</v>
      </c>
      <c r="H283" s="32">
        <f t="shared" si="227"/>
        <v>0.41755697132172542</v>
      </c>
      <c r="I283" s="53">
        <f t="shared" si="228"/>
        <v>5.6083924563814141E-2</v>
      </c>
      <c r="J283" s="53">
        <f t="shared" si="229"/>
        <v>0.36147304675791131</v>
      </c>
      <c r="K283" s="53">
        <f t="shared" si="230"/>
        <v>0.58244302867827458</v>
      </c>
      <c r="L283" s="35"/>
      <c r="M283" s="35"/>
      <c r="N283"/>
      <c r="O283"/>
      <c r="P283"/>
      <c r="Q283"/>
      <c r="R283"/>
      <c r="S283"/>
      <c r="T283"/>
      <c r="AI283">
        <f t="shared" si="238"/>
        <v>268</v>
      </c>
      <c r="AJ283" s="268">
        <f t="shared" si="236"/>
        <v>0.44234980194270179</v>
      </c>
      <c r="AK283" s="268">
        <f t="shared" si="190"/>
        <v>-2.4889079460637524E-3</v>
      </c>
      <c r="AL283" s="239">
        <f t="shared" si="219"/>
        <v>1</v>
      </c>
      <c r="AM283" s="239">
        <f t="shared" si="220"/>
        <v>0.99</v>
      </c>
      <c r="AN283" s="239">
        <f t="shared" si="221"/>
        <v>0.98</v>
      </c>
      <c r="AO283" s="39">
        <f t="shared" si="191"/>
        <v>0.9911031665678004</v>
      </c>
      <c r="AP283" s="32">
        <f t="shared" si="231"/>
        <v>0.80432665272125248</v>
      </c>
      <c r="AQ283" s="53">
        <f t="shared" si="232"/>
        <v>0.31097374339334394</v>
      </c>
      <c r="AR283" s="53">
        <f t="shared" si="233"/>
        <v>0.4933529093279086</v>
      </c>
      <c r="AS283" s="53">
        <f t="shared" si="234"/>
        <v>0.19567334727874749</v>
      </c>
    </row>
    <row r="284" spans="1:45" s="39" customFormat="1" x14ac:dyDescent="0.25">
      <c r="A284">
        <f t="shared" si="237"/>
        <v>269</v>
      </c>
      <c r="B284" s="268">
        <f t="shared" si="235"/>
        <v>0.7906891199727365</v>
      </c>
      <c r="C284" s="268">
        <f t="shared" si="222"/>
        <v>2.4966802793978581E-2</v>
      </c>
      <c r="D284" s="240">
        <f t="shared" si="239"/>
        <v>0.71899999999999997</v>
      </c>
      <c r="E284" s="240">
        <f t="shared" si="240"/>
        <v>0.85899999999999999</v>
      </c>
      <c r="F284" s="240">
        <f t="shared" si="241"/>
        <v>1</v>
      </c>
      <c r="G284" s="39">
        <f t="shared" si="226"/>
        <v>0.93327271760470276</v>
      </c>
      <c r="H284" s="32">
        <f t="shared" si="227"/>
        <v>0.3748107155567395</v>
      </c>
      <c r="I284" s="53">
        <f t="shared" si="228"/>
        <v>4.3811044497787492E-2</v>
      </c>
      <c r="J284" s="53">
        <f t="shared" si="229"/>
        <v>0.33099967105895201</v>
      </c>
      <c r="K284" s="53">
        <f t="shared" si="230"/>
        <v>0.6251892844432605</v>
      </c>
      <c r="L284" s="35"/>
      <c r="M284" s="35"/>
      <c r="N284"/>
      <c r="O284"/>
      <c r="P284"/>
      <c r="Q284"/>
      <c r="R284"/>
      <c r="S284"/>
      <c r="T284"/>
      <c r="AI284">
        <f t="shared" si="238"/>
        <v>269</v>
      </c>
      <c r="AJ284" s="268">
        <f t="shared" si="236"/>
        <v>0.43986089399663802</v>
      </c>
      <c r="AK284" s="268">
        <f t="shared" si="190"/>
        <v>-2.4858249628911485E-3</v>
      </c>
      <c r="AL284" s="239">
        <f t="shared" si="219"/>
        <v>1</v>
      </c>
      <c r="AM284" s="239">
        <f t="shared" si="220"/>
        <v>0.99</v>
      </c>
      <c r="AN284" s="239">
        <f t="shared" si="221"/>
        <v>0.98</v>
      </c>
      <c r="AO284" s="39">
        <f t="shared" si="191"/>
        <v>0.99115300396114603</v>
      </c>
      <c r="AP284" s="32">
        <f t="shared" si="231"/>
        <v>0.80652239393247849</v>
      </c>
      <c r="AQ284" s="53">
        <f t="shared" si="232"/>
        <v>0.31375581807424563</v>
      </c>
      <c r="AR284" s="53">
        <f t="shared" si="233"/>
        <v>0.49276657585823286</v>
      </c>
      <c r="AS284" s="53">
        <f t="shared" si="234"/>
        <v>0.19347760606752162</v>
      </c>
    </row>
    <row r="285" spans="1:45" s="39" customFormat="1" x14ac:dyDescent="0.25">
      <c r="A285">
        <f t="shared" si="237"/>
        <v>270</v>
      </c>
      <c r="B285" s="268">
        <f t="shared" si="235"/>
        <v>0.81565592276671506</v>
      </c>
      <c r="C285" s="268">
        <f t="shared" si="222"/>
        <v>0</v>
      </c>
      <c r="D285" s="52">
        <f>$D$10</f>
        <v>1</v>
      </c>
      <c r="E285" s="52">
        <f>$E$10</f>
        <v>1</v>
      </c>
      <c r="F285" s="52">
        <f>$F$10</f>
        <v>1</v>
      </c>
      <c r="G285" s="39">
        <f t="shared" si="226"/>
        <v>1</v>
      </c>
      <c r="H285" s="32">
        <f t="shared" si="227"/>
        <v>0.3347054156555786</v>
      </c>
      <c r="I285" s="53">
        <f t="shared" si="228"/>
        <v>3.3982738810991321E-2</v>
      </c>
      <c r="J285" s="53">
        <f t="shared" si="229"/>
        <v>0.30072267684458726</v>
      </c>
      <c r="K285" s="53">
        <f t="shared" si="230"/>
        <v>0.66529458434442146</v>
      </c>
      <c r="L285" s="35"/>
      <c r="M285" s="35"/>
      <c r="N285"/>
      <c r="O285"/>
      <c r="P285"/>
      <c r="Q285"/>
      <c r="R285"/>
      <c r="S285"/>
      <c r="T285"/>
      <c r="AI285">
        <f t="shared" si="238"/>
        <v>270</v>
      </c>
      <c r="AJ285" s="268">
        <f t="shared" si="236"/>
        <v>0.4373750690337469</v>
      </c>
      <c r="AK285" s="268">
        <f t="shared" si="190"/>
        <v>0</v>
      </c>
      <c r="AL285" s="52">
        <f>$AL$10</f>
        <v>1</v>
      </c>
      <c r="AM285" s="52">
        <f>$AM$10</f>
        <v>1</v>
      </c>
      <c r="AN285" s="52">
        <f>$AN$10</f>
        <v>1</v>
      </c>
      <c r="AO285" s="39">
        <f t="shared" si="191"/>
        <v>1</v>
      </c>
      <c r="AP285" s="32">
        <f t="shared" si="231"/>
        <v>0.80870304898772516</v>
      </c>
      <c r="AQ285" s="53">
        <f t="shared" si="232"/>
        <v>0.31654681294478104</v>
      </c>
      <c r="AR285" s="53">
        <f t="shared" si="233"/>
        <v>0.49215623604294406</v>
      </c>
      <c r="AS285" s="53">
        <f t="shared" si="234"/>
        <v>0.19129695101227487</v>
      </c>
    </row>
    <row r="286" spans="1:45" s="39" customFormat="1" x14ac:dyDescent="0.25">
      <c r="A286">
        <f t="shared" si="237"/>
        <v>271</v>
      </c>
      <c r="B286" s="268">
        <f t="shared" si="235"/>
        <v>0.81565592276671506</v>
      </c>
      <c r="C286" s="268">
        <f t="shared" si="222"/>
        <v>0</v>
      </c>
      <c r="D286" s="52">
        <f t="shared" ref="D286:D289" si="242">$D$10</f>
        <v>1</v>
      </c>
      <c r="E286" s="52">
        <f t="shared" ref="E286:E289" si="243">$E$10</f>
        <v>1</v>
      </c>
      <c r="F286" s="52">
        <f t="shared" ref="F286:F289" si="244">$F$10</f>
        <v>1</v>
      </c>
      <c r="G286" s="39">
        <f t="shared" si="226"/>
        <v>1</v>
      </c>
      <c r="H286" s="32">
        <f t="shared" si="227"/>
        <v>0.3347054156555786</v>
      </c>
      <c r="I286" s="53">
        <f t="shared" si="228"/>
        <v>3.3982738810991321E-2</v>
      </c>
      <c r="J286" s="53">
        <f t="shared" si="229"/>
        <v>0.30072267684458726</v>
      </c>
      <c r="K286" s="53">
        <f t="shared" si="230"/>
        <v>0.66529458434442146</v>
      </c>
      <c r="L286" s="35"/>
      <c r="M286" s="35"/>
      <c r="N286"/>
      <c r="O286"/>
      <c r="P286"/>
      <c r="Q286"/>
      <c r="R286"/>
      <c r="S286"/>
      <c r="T286"/>
      <c r="AI286">
        <f t="shared" si="238"/>
        <v>271</v>
      </c>
      <c r="AJ286" s="268">
        <f t="shared" si="236"/>
        <v>0.4373750690337469</v>
      </c>
      <c r="AK286" s="268">
        <f t="shared" ref="AK286:AK349" si="245">((1-AJ286)*AJ286) * ( (AJ286*(AN286 - AM286) + (1-AJ286)*(AM286 - AL286) )) / AO286</f>
        <v>0</v>
      </c>
      <c r="AL286" s="52">
        <f t="shared" ref="AL286:AL289" si="246">$AL$10</f>
        <v>1</v>
      </c>
      <c r="AM286" s="52">
        <f t="shared" ref="AM286:AM289" si="247">$AM$10</f>
        <v>1</v>
      </c>
      <c r="AN286" s="52">
        <f t="shared" ref="AN286:AN289" si="248">$AN$10</f>
        <v>1</v>
      </c>
      <c r="AO286" s="39">
        <f t="shared" ref="AO286:AO349" si="249">(((1-AJ285)^2)*AL286) + (2*(1-AJ285)*(AJ285)*AM286) + ((AJ285^2)*AN286)</f>
        <v>1</v>
      </c>
      <c r="AP286" s="32">
        <f t="shared" si="231"/>
        <v>0.80870304898772516</v>
      </c>
      <c r="AQ286" s="53">
        <f t="shared" si="232"/>
        <v>0.31654681294478104</v>
      </c>
      <c r="AR286" s="53">
        <f t="shared" si="233"/>
        <v>0.49215623604294406</v>
      </c>
      <c r="AS286" s="53">
        <f t="shared" si="234"/>
        <v>0.19129695101227487</v>
      </c>
    </row>
    <row r="287" spans="1:45" s="39" customFormat="1" x14ac:dyDescent="0.25">
      <c r="A287">
        <f t="shared" si="237"/>
        <v>272</v>
      </c>
      <c r="B287" s="268">
        <f t="shared" si="235"/>
        <v>0.81565592276671506</v>
      </c>
      <c r="C287" s="268">
        <f t="shared" si="222"/>
        <v>0</v>
      </c>
      <c r="D287" s="52">
        <f t="shared" si="242"/>
        <v>1</v>
      </c>
      <c r="E287" s="52">
        <f t="shared" si="243"/>
        <v>1</v>
      </c>
      <c r="F287" s="52">
        <f t="shared" si="244"/>
        <v>1</v>
      </c>
      <c r="G287" s="39">
        <f t="shared" si="226"/>
        <v>1</v>
      </c>
      <c r="H287" s="32">
        <f t="shared" si="227"/>
        <v>0.3347054156555786</v>
      </c>
      <c r="I287" s="53">
        <f t="shared" si="228"/>
        <v>3.3982738810991321E-2</v>
      </c>
      <c r="J287" s="53">
        <f t="shared" si="229"/>
        <v>0.30072267684458726</v>
      </c>
      <c r="K287" s="53">
        <f t="shared" si="230"/>
        <v>0.66529458434442146</v>
      </c>
      <c r="L287" s="35"/>
      <c r="M287" s="35"/>
      <c r="N287"/>
      <c r="O287"/>
      <c r="P287"/>
      <c r="Q287"/>
      <c r="R287"/>
      <c r="S287"/>
      <c r="T287"/>
      <c r="AI287">
        <f t="shared" si="238"/>
        <v>272</v>
      </c>
      <c r="AJ287" s="268">
        <f t="shared" si="236"/>
        <v>0.4373750690337469</v>
      </c>
      <c r="AK287" s="268">
        <f t="shared" si="245"/>
        <v>0</v>
      </c>
      <c r="AL287" s="52">
        <f t="shared" si="246"/>
        <v>1</v>
      </c>
      <c r="AM287" s="52">
        <f t="shared" si="247"/>
        <v>1</v>
      </c>
      <c r="AN287" s="52">
        <f t="shared" si="248"/>
        <v>1</v>
      </c>
      <c r="AO287" s="39">
        <f t="shared" si="249"/>
        <v>1</v>
      </c>
      <c r="AP287" s="32">
        <f t="shared" si="231"/>
        <v>0.80870304898772516</v>
      </c>
      <c r="AQ287" s="53">
        <f t="shared" si="232"/>
        <v>0.31654681294478104</v>
      </c>
      <c r="AR287" s="53">
        <f t="shared" si="233"/>
        <v>0.49215623604294406</v>
      </c>
      <c r="AS287" s="53">
        <f t="shared" si="234"/>
        <v>0.19129695101227487</v>
      </c>
    </row>
    <row r="288" spans="1:45" s="39" customFormat="1" x14ac:dyDescent="0.25">
      <c r="A288">
        <f t="shared" si="237"/>
        <v>273</v>
      </c>
      <c r="B288" s="268">
        <f t="shared" si="235"/>
        <v>0.81565592276671506</v>
      </c>
      <c r="C288" s="268">
        <f t="shared" si="222"/>
        <v>0</v>
      </c>
      <c r="D288" s="52">
        <f t="shared" si="242"/>
        <v>1</v>
      </c>
      <c r="E288" s="52">
        <f t="shared" si="243"/>
        <v>1</v>
      </c>
      <c r="F288" s="52">
        <f t="shared" si="244"/>
        <v>1</v>
      </c>
      <c r="G288" s="39">
        <f t="shared" si="226"/>
        <v>1</v>
      </c>
      <c r="H288" s="32">
        <f t="shared" si="227"/>
        <v>0.3347054156555786</v>
      </c>
      <c r="I288" s="53">
        <f t="shared" si="228"/>
        <v>3.3982738810991321E-2</v>
      </c>
      <c r="J288" s="53">
        <f t="shared" si="229"/>
        <v>0.30072267684458726</v>
      </c>
      <c r="K288" s="53">
        <f t="shared" si="230"/>
        <v>0.66529458434442146</v>
      </c>
      <c r="L288" s="35"/>
      <c r="M288" s="35"/>
      <c r="N288"/>
      <c r="O288"/>
      <c r="P288"/>
      <c r="Q288"/>
      <c r="R288"/>
      <c r="S288"/>
      <c r="T288"/>
      <c r="AI288">
        <f t="shared" si="238"/>
        <v>273</v>
      </c>
      <c r="AJ288" s="268">
        <f t="shared" si="236"/>
        <v>0.4373750690337469</v>
      </c>
      <c r="AK288" s="268">
        <f t="shared" si="245"/>
        <v>0</v>
      </c>
      <c r="AL288" s="52">
        <f t="shared" si="246"/>
        <v>1</v>
      </c>
      <c r="AM288" s="52">
        <f t="shared" si="247"/>
        <v>1</v>
      </c>
      <c r="AN288" s="52">
        <f t="shared" si="248"/>
        <v>1</v>
      </c>
      <c r="AO288" s="39">
        <f t="shared" si="249"/>
        <v>1</v>
      </c>
      <c r="AP288" s="32">
        <f t="shared" si="231"/>
        <v>0.80870304898772516</v>
      </c>
      <c r="AQ288" s="53">
        <f t="shared" si="232"/>
        <v>0.31654681294478104</v>
      </c>
      <c r="AR288" s="53">
        <f t="shared" si="233"/>
        <v>0.49215623604294406</v>
      </c>
      <c r="AS288" s="53">
        <f t="shared" si="234"/>
        <v>0.19129695101227487</v>
      </c>
    </row>
    <row r="289" spans="1:45" s="39" customFormat="1" x14ac:dyDescent="0.25">
      <c r="A289">
        <f t="shared" si="237"/>
        <v>274</v>
      </c>
      <c r="B289" s="268">
        <f t="shared" si="235"/>
        <v>0.81565592276671506</v>
      </c>
      <c r="C289" s="268">
        <f t="shared" si="222"/>
        <v>0</v>
      </c>
      <c r="D289" s="52">
        <f t="shared" si="242"/>
        <v>1</v>
      </c>
      <c r="E289" s="52">
        <f t="shared" si="243"/>
        <v>1</v>
      </c>
      <c r="F289" s="52">
        <f t="shared" si="244"/>
        <v>1</v>
      </c>
      <c r="G289" s="39">
        <f t="shared" si="226"/>
        <v>1</v>
      </c>
      <c r="H289" s="32">
        <f t="shared" si="227"/>
        <v>0.3347054156555786</v>
      </c>
      <c r="I289" s="53">
        <f t="shared" si="228"/>
        <v>3.3982738810991321E-2</v>
      </c>
      <c r="J289" s="53">
        <f t="shared" si="229"/>
        <v>0.30072267684458726</v>
      </c>
      <c r="K289" s="53">
        <f t="shared" si="230"/>
        <v>0.66529458434442146</v>
      </c>
      <c r="L289" s="35"/>
      <c r="M289" s="35"/>
      <c r="N289"/>
      <c r="O289"/>
      <c r="P289"/>
      <c r="Q289"/>
      <c r="R289"/>
      <c r="S289"/>
      <c r="T289"/>
      <c r="AI289">
        <f t="shared" si="238"/>
        <v>274</v>
      </c>
      <c r="AJ289" s="268">
        <f t="shared" si="236"/>
        <v>0.4373750690337469</v>
      </c>
      <c r="AK289" s="268">
        <f t="shared" si="245"/>
        <v>0</v>
      </c>
      <c r="AL289" s="52">
        <f t="shared" si="246"/>
        <v>1</v>
      </c>
      <c r="AM289" s="52">
        <f t="shared" si="247"/>
        <v>1</v>
      </c>
      <c r="AN289" s="52">
        <f t="shared" si="248"/>
        <v>1</v>
      </c>
      <c r="AO289" s="39">
        <f t="shared" si="249"/>
        <v>1</v>
      </c>
      <c r="AP289" s="32">
        <f t="shared" si="231"/>
        <v>0.80870304898772516</v>
      </c>
      <c r="AQ289" s="53">
        <f t="shared" si="232"/>
        <v>0.31654681294478104</v>
      </c>
      <c r="AR289" s="53">
        <f t="shared" si="233"/>
        <v>0.49215623604294406</v>
      </c>
      <c r="AS289" s="53">
        <f t="shared" si="234"/>
        <v>0.19129695101227487</v>
      </c>
    </row>
    <row r="290" spans="1:45" s="39" customFormat="1" x14ac:dyDescent="0.25">
      <c r="A290">
        <f t="shared" si="237"/>
        <v>275</v>
      </c>
      <c r="B290" s="268">
        <f t="shared" si="235"/>
        <v>0.81565592276671506</v>
      </c>
      <c r="C290" s="268">
        <f t="shared" si="222"/>
        <v>-2.4325636862168883E-2</v>
      </c>
      <c r="D290" s="239">
        <f>$D$11</f>
        <v>1</v>
      </c>
      <c r="E290" s="239">
        <f>$E$11</f>
        <v>0.872</v>
      </c>
      <c r="F290" s="239">
        <f>$F$11</f>
        <v>0.74399999999999999</v>
      </c>
      <c r="G290" s="39">
        <f t="shared" si="226"/>
        <v>0.79119208377172101</v>
      </c>
      <c r="H290" s="32">
        <f t="shared" si="227"/>
        <v>0.3347054156555786</v>
      </c>
      <c r="I290" s="53">
        <f t="shared" si="228"/>
        <v>3.3982738810991321E-2</v>
      </c>
      <c r="J290" s="53">
        <f t="shared" si="229"/>
        <v>0.30072267684458726</v>
      </c>
      <c r="K290" s="53">
        <f t="shared" si="230"/>
        <v>0.66529458434442146</v>
      </c>
      <c r="L290" s="35"/>
      <c r="M290" s="35"/>
      <c r="N290"/>
      <c r="O290"/>
      <c r="P290"/>
      <c r="Q290"/>
      <c r="R290"/>
      <c r="S290"/>
      <c r="T290"/>
      <c r="AI290">
        <f t="shared" si="238"/>
        <v>275</v>
      </c>
      <c r="AJ290" s="268">
        <f t="shared" si="236"/>
        <v>0.4373750690337469</v>
      </c>
      <c r="AK290" s="268">
        <f t="shared" si="245"/>
        <v>2.4887862439890041E-3</v>
      </c>
      <c r="AL290" s="240">
        <f>$AL$9</f>
        <v>0.98</v>
      </c>
      <c r="AM290" s="240">
        <f>$AM$9</f>
        <v>0.99</v>
      </c>
      <c r="AN290" s="240">
        <f>$AN$9</f>
        <v>1</v>
      </c>
      <c r="AO290" s="39">
        <f t="shared" si="249"/>
        <v>0.9887475013806748</v>
      </c>
      <c r="AP290" s="32">
        <f t="shared" si="231"/>
        <v>0.80870304898772516</v>
      </c>
      <c r="AQ290" s="53">
        <f t="shared" si="232"/>
        <v>0.31654681294478104</v>
      </c>
      <c r="AR290" s="53">
        <f t="shared" si="233"/>
        <v>0.49215623604294406</v>
      </c>
      <c r="AS290" s="53">
        <f t="shared" si="234"/>
        <v>0.19129695101227487</v>
      </c>
    </row>
    <row r="291" spans="1:45" s="39" customFormat="1" x14ac:dyDescent="0.25">
      <c r="A291">
        <f t="shared" si="237"/>
        <v>276</v>
      </c>
      <c r="B291" s="268">
        <f t="shared" si="235"/>
        <v>0.79133028590454613</v>
      </c>
      <c r="C291" s="268">
        <f t="shared" si="222"/>
        <v>-2.6714388947285762E-2</v>
      </c>
      <c r="D291" s="239">
        <f t="shared" ref="D291:D299" si="250">$D$11</f>
        <v>1</v>
      </c>
      <c r="E291" s="239">
        <f t="shared" ref="E291:E299" si="251">$E$11</f>
        <v>0.872</v>
      </c>
      <c r="F291" s="239">
        <f t="shared" ref="F291:F299" si="252">$F$11</f>
        <v>0.74399999999999999</v>
      </c>
      <c r="G291" s="39">
        <f t="shared" si="226"/>
        <v>0.79119208377172101</v>
      </c>
      <c r="H291" s="32">
        <f t="shared" si="227"/>
        <v>0.3737963786102293</v>
      </c>
      <c r="I291" s="53">
        <f t="shared" si="228"/>
        <v>4.3543049580678464E-2</v>
      </c>
      <c r="J291" s="53">
        <f t="shared" si="229"/>
        <v>0.33025332902955085</v>
      </c>
      <c r="K291" s="53">
        <f t="shared" si="230"/>
        <v>0.6262036213897707</v>
      </c>
      <c r="L291" s="35"/>
      <c r="M291" s="35"/>
      <c r="N291"/>
      <c r="O291"/>
      <c r="P291"/>
      <c r="Q291"/>
      <c r="R291"/>
      <c r="S291"/>
      <c r="T291"/>
      <c r="AI291">
        <f t="shared" si="238"/>
        <v>276</v>
      </c>
      <c r="AJ291" s="268">
        <f t="shared" si="236"/>
        <v>0.43986385527773592</v>
      </c>
      <c r="AK291" s="268">
        <f t="shared" si="245"/>
        <v>2.4918762753270785E-3</v>
      </c>
      <c r="AL291" s="240">
        <f t="shared" ref="AL291:AL314" si="253">$AL$9</f>
        <v>0.98</v>
      </c>
      <c r="AM291" s="240">
        <f t="shared" ref="AM291:AM314" si="254">$AM$9</f>
        <v>0.99</v>
      </c>
      <c r="AN291" s="240">
        <f t="shared" ref="AN291:AN314" si="255">$AN$9</f>
        <v>1</v>
      </c>
      <c r="AO291" s="39">
        <f t="shared" si="249"/>
        <v>0.9887475013806748</v>
      </c>
      <c r="AP291" s="32">
        <f t="shared" si="231"/>
        <v>0.80651978882020714</v>
      </c>
      <c r="AQ291" s="53">
        <f t="shared" si="232"/>
        <v>0.31375250062432125</v>
      </c>
      <c r="AR291" s="53">
        <f t="shared" si="233"/>
        <v>0.49276728819588589</v>
      </c>
      <c r="AS291" s="53">
        <f t="shared" si="234"/>
        <v>0.193480211179793</v>
      </c>
    </row>
    <row r="292" spans="1:45" s="39" customFormat="1" x14ac:dyDescent="0.25">
      <c r="A292">
        <f t="shared" si="237"/>
        <v>277</v>
      </c>
      <c r="B292" s="268">
        <f t="shared" si="235"/>
        <v>0.7646158969572604</v>
      </c>
      <c r="C292" s="268">
        <f t="shared" si="222"/>
        <v>-2.888973771347567E-2</v>
      </c>
      <c r="D292" s="239">
        <f t="shared" si="250"/>
        <v>1</v>
      </c>
      <c r="E292" s="239">
        <f t="shared" si="251"/>
        <v>0.872</v>
      </c>
      <c r="F292" s="239">
        <f t="shared" si="252"/>
        <v>0.74399999999999999</v>
      </c>
      <c r="G292" s="39">
        <f t="shared" si="226"/>
        <v>0.79741944680843613</v>
      </c>
      <c r="H292" s="32">
        <f t="shared" si="227"/>
        <v>0.41536253012024416</v>
      </c>
      <c r="I292" s="53">
        <f t="shared" si="228"/>
        <v>5.5405675965235053E-2</v>
      </c>
      <c r="J292" s="53">
        <f t="shared" si="229"/>
        <v>0.35995685415500911</v>
      </c>
      <c r="K292" s="53">
        <f t="shared" si="230"/>
        <v>0.58463746987975584</v>
      </c>
      <c r="L292" s="35"/>
      <c r="M292" s="35"/>
      <c r="N292"/>
      <c r="O292"/>
      <c r="P292"/>
      <c r="Q292"/>
      <c r="R292"/>
      <c r="S292"/>
      <c r="T292"/>
      <c r="AI292">
        <f t="shared" si="238"/>
        <v>277</v>
      </c>
      <c r="AJ292" s="268">
        <f t="shared" si="236"/>
        <v>0.44235573155306301</v>
      </c>
      <c r="AK292" s="268">
        <f t="shared" si="245"/>
        <v>2.4947190291350761E-3</v>
      </c>
      <c r="AL292" s="240">
        <f t="shared" si="253"/>
        <v>0.98</v>
      </c>
      <c r="AM292" s="240">
        <f t="shared" si="254"/>
        <v>0.99</v>
      </c>
      <c r="AN292" s="240">
        <f t="shared" si="255"/>
        <v>1</v>
      </c>
      <c r="AO292" s="39">
        <f t="shared" si="249"/>
        <v>0.98879727710555476</v>
      </c>
      <c r="AP292" s="32">
        <f t="shared" si="231"/>
        <v>0.80432140676215436</v>
      </c>
      <c r="AQ292" s="53">
        <f t="shared" si="232"/>
        <v>0.31096713013171945</v>
      </c>
      <c r="AR292" s="53">
        <f t="shared" si="233"/>
        <v>0.49335427663043491</v>
      </c>
      <c r="AS292" s="53">
        <f t="shared" si="234"/>
        <v>0.19567859323784556</v>
      </c>
    </row>
    <row r="293" spans="1:45" s="39" customFormat="1" x14ac:dyDescent="0.25">
      <c r="A293">
        <f t="shared" si="237"/>
        <v>278</v>
      </c>
      <c r="B293" s="268">
        <f t="shared" si="235"/>
        <v>0.73572615924378471</v>
      </c>
      <c r="C293" s="268">
        <f t="shared" si="222"/>
        <v>-3.0944593079738531E-2</v>
      </c>
      <c r="D293" s="239">
        <f t="shared" si="250"/>
        <v>1</v>
      </c>
      <c r="E293" s="239">
        <f t="shared" si="251"/>
        <v>0.872</v>
      </c>
      <c r="F293" s="239">
        <f t="shared" si="252"/>
        <v>0.74399999999999999</v>
      </c>
      <c r="G293" s="39">
        <f t="shared" si="226"/>
        <v>0.80425833037894134</v>
      </c>
      <c r="H293" s="32">
        <f t="shared" si="227"/>
        <v>0.45870701860438912</v>
      </c>
      <c r="I293" s="53">
        <f t="shared" si="228"/>
        <v>6.9840662908041445E-2</v>
      </c>
      <c r="J293" s="53">
        <f t="shared" si="229"/>
        <v>0.3888663556963477</v>
      </c>
      <c r="K293" s="53">
        <f t="shared" si="230"/>
        <v>0.54129298139561088</v>
      </c>
      <c r="L293" s="35"/>
      <c r="M293" s="35"/>
      <c r="N293"/>
      <c r="O293"/>
      <c r="P293"/>
      <c r="Q293"/>
      <c r="R293"/>
      <c r="S293"/>
      <c r="T293"/>
      <c r="AI293">
        <f t="shared" si="238"/>
        <v>278</v>
      </c>
      <c r="AJ293" s="268">
        <f t="shared" si="236"/>
        <v>0.44485045058219808</v>
      </c>
      <c r="AK293" s="268">
        <f t="shared" si="245"/>
        <v>2.4974389220031642E-3</v>
      </c>
      <c r="AL293" s="240">
        <f t="shared" si="253"/>
        <v>0.98</v>
      </c>
      <c r="AM293" s="240">
        <f t="shared" si="254"/>
        <v>0.99</v>
      </c>
      <c r="AN293" s="240">
        <f t="shared" si="255"/>
        <v>1</v>
      </c>
      <c r="AO293" s="39">
        <f t="shared" si="249"/>
        <v>0.98884711463106112</v>
      </c>
      <c r="AP293" s="32">
        <f t="shared" si="231"/>
        <v>0.80210807661681538</v>
      </c>
      <c r="AQ293" s="53">
        <f t="shared" si="232"/>
        <v>0.30819102221878852</v>
      </c>
      <c r="AR293" s="53">
        <f t="shared" si="233"/>
        <v>0.49391705439802686</v>
      </c>
      <c r="AS293" s="53">
        <f t="shared" si="234"/>
        <v>0.19789192338318465</v>
      </c>
    </row>
    <row r="294" spans="1:45" s="39" customFormat="1" x14ac:dyDescent="0.25">
      <c r="A294">
        <f t="shared" si="237"/>
        <v>279</v>
      </c>
      <c r="B294" s="268">
        <f t="shared" si="235"/>
        <v>0.70478156616404619</v>
      </c>
      <c r="C294" s="268">
        <f t="shared" si="222"/>
        <v>-3.2812323863455638E-2</v>
      </c>
      <c r="D294" s="239">
        <f t="shared" si="250"/>
        <v>1</v>
      </c>
      <c r="E294" s="239">
        <f t="shared" si="251"/>
        <v>0.872</v>
      </c>
      <c r="F294" s="239">
        <f t="shared" si="252"/>
        <v>0.74399999999999999</v>
      </c>
      <c r="G294" s="39">
        <f t="shared" si="226"/>
        <v>0.81165410323359111</v>
      </c>
      <c r="H294" s="32">
        <f t="shared" si="227"/>
        <v>0.50328294399535412</v>
      </c>
      <c r="I294" s="53">
        <f t="shared" si="228"/>
        <v>8.7153923676553433E-2</v>
      </c>
      <c r="J294" s="53">
        <f t="shared" si="229"/>
        <v>0.41612902031880072</v>
      </c>
      <c r="K294" s="53">
        <f t="shared" si="230"/>
        <v>0.49671705600464583</v>
      </c>
      <c r="L294" s="35"/>
      <c r="M294" s="35"/>
      <c r="N294"/>
      <c r="O294"/>
      <c r="P294"/>
      <c r="Q294"/>
      <c r="R294"/>
      <c r="S294"/>
      <c r="T294"/>
      <c r="AI294">
        <f t="shared" si="238"/>
        <v>279</v>
      </c>
      <c r="AJ294" s="268">
        <f t="shared" si="236"/>
        <v>0.44734788950420123</v>
      </c>
      <c r="AK294" s="268">
        <f t="shared" si="245"/>
        <v>2.5000354233797404E-3</v>
      </c>
      <c r="AL294" s="240">
        <f t="shared" si="253"/>
        <v>0.98</v>
      </c>
      <c r="AM294" s="240">
        <f t="shared" si="254"/>
        <v>0.99</v>
      </c>
      <c r="AN294" s="240">
        <f t="shared" si="255"/>
        <v>1</v>
      </c>
      <c r="AO294" s="39">
        <f t="shared" si="249"/>
        <v>0.9888970090116439</v>
      </c>
      <c r="AP294" s="32">
        <f t="shared" si="231"/>
        <v>0.79987986575613701</v>
      </c>
      <c r="AQ294" s="53">
        <f t="shared" si="232"/>
        <v>0.30542435523546058</v>
      </c>
      <c r="AR294" s="53">
        <f t="shared" si="233"/>
        <v>0.49445551052067638</v>
      </c>
      <c r="AS294" s="53">
        <f t="shared" si="234"/>
        <v>0.20012013424386305</v>
      </c>
    </row>
    <row r="295" spans="1:45" s="39" customFormat="1" x14ac:dyDescent="0.25">
      <c r="A295">
        <f t="shared" si="237"/>
        <v>280</v>
      </c>
      <c r="B295" s="268">
        <f t="shared" si="235"/>
        <v>0.67196924230059052</v>
      </c>
      <c r="C295" s="268">
        <f t="shared" si="222"/>
        <v>-3.4425855550049698E-2</v>
      </c>
      <c r="D295" s="239">
        <f t="shared" si="250"/>
        <v>1</v>
      </c>
      <c r="E295" s="239">
        <f t="shared" si="251"/>
        <v>0.872</v>
      </c>
      <c r="F295" s="239">
        <f t="shared" si="252"/>
        <v>0.74399999999999999</v>
      </c>
      <c r="G295" s="39">
        <f t="shared" si="226"/>
        <v>0.81957591906200422</v>
      </c>
      <c r="H295" s="32">
        <f t="shared" si="227"/>
        <v>0.54845733740197034</v>
      </c>
      <c r="I295" s="53">
        <f t="shared" si="228"/>
        <v>0.1076041779968487</v>
      </c>
      <c r="J295" s="53">
        <f t="shared" si="229"/>
        <v>0.4408531594051216</v>
      </c>
      <c r="K295" s="53">
        <f t="shared" si="230"/>
        <v>0.45154266259802972</v>
      </c>
      <c r="L295" s="35"/>
      <c r="M295" s="35"/>
      <c r="N295"/>
      <c r="O295"/>
      <c r="P295"/>
      <c r="Q295"/>
      <c r="R295"/>
      <c r="S295"/>
      <c r="T295"/>
      <c r="AI295">
        <f t="shared" si="238"/>
        <v>280</v>
      </c>
      <c r="AJ295" s="268">
        <f t="shared" si="236"/>
        <v>0.44984792492758097</v>
      </c>
      <c r="AK295" s="268">
        <f t="shared" si="245"/>
        <v>2.5025080204398821E-3</v>
      </c>
      <c r="AL295" s="240">
        <f t="shared" si="253"/>
        <v>0.98</v>
      </c>
      <c r="AM295" s="240">
        <f t="shared" si="254"/>
        <v>0.99</v>
      </c>
      <c r="AN295" s="240">
        <f t="shared" si="255"/>
        <v>1</v>
      </c>
      <c r="AO295" s="39">
        <f t="shared" si="249"/>
        <v>0.98894695779008401</v>
      </c>
      <c r="AP295" s="32">
        <f t="shared" si="231"/>
        <v>0.79763684443834948</v>
      </c>
      <c r="AQ295" s="53">
        <f t="shared" si="232"/>
        <v>0.30266730570648859</v>
      </c>
      <c r="AR295" s="53">
        <f t="shared" si="233"/>
        <v>0.49496953873186089</v>
      </c>
      <c r="AS295" s="53">
        <f t="shared" si="234"/>
        <v>0.20236315556165052</v>
      </c>
    </row>
    <row r="296" spans="1:45" s="39" customFormat="1" x14ac:dyDescent="0.25">
      <c r="A296">
        <f t="shared" si="237"/>
        <v>281</v>
      </c>
      <c r="B296" s="268">
        <f t="shared" si="235"/>
        <v>0.63754338675054079</v>
      </c>
      <c r="C296" s="268">
        <f t="shared" si="222"/>
        <v>-3.5723833840195583E-2</v>
      </c>
      <c r="D296" s="239">
        <f t="shared" si="250"/>
        <v>1</v>
      </c>
      <c r="E296" s="239">
        <f t="shared" si="251"/>
        <v>0.872</v>
      </c>
      <c r="F296" s="239">
        <f t="shared" si="252"/>
        <v>0.74399999999999999</v>
      </c>
      <c r="G296" s="39">
        <f t="shared" si="226"/>
        <v>0.82797587397104877</v>
      </c>
      <c r="H296" s="32">
        <f t="shared" si="227"/>
        <v>0.59353843001065032</v>
      </c>
      <c r="I296" s="53">
        <f t="shared" si="228"/>
        <v>0.13137479648826805</v>
      </c>
      <c r="J296" s="53">
        <f t="shared" si="229"/>
        <v>0.46216363352238232</v>
      </c>
      <c r="K296" s="53">
        <f t="shared" si="230"/>
        <v>0.40646156998934962</v>
      </c>
      <c r="L296" s="35"/>
      <c r="M296" s="35"/>
      <c r="N296"/>
      <c r="O296"/>
      <c r="P296"/>
      <c r="Q296"/>
      <c r="R296"/>
      <c r="S296"/>
      <c r="T296"/>
      <c r="AI296">
        <f t="shared" si="238"/>
        <v>281</v>
      </c>
      <c r="AJ296" s="268">
        <f t="shared" si="236"/>
        <v>0.45235043294802085</v>
      </c>
      <c r="AK296" s="268">
        <f t="shared" si="245"/>
        <v>2.5048562245919385E-3</v>
      </c>
      <c r="AL296" s="240">
        <f t="shared" si="253"/>
        <v>0.98</v>
      </c>
      <c r="AM296" s="240">
        <f t="shared" si="254"/>
        <v>0.99</v>
      </c>
      <c r="AN296" s="240">
        <f t="shared" si="255"/>
        <v>1</v>
      </c>
      <c r="AO296" s="39">
        <f t="shared" si="249"/>
        <v>0.98899695849855163</v>
      </c>
      <c r="AP296" s="32">
        <f t="shared" si="231"/>
        <v>0.79537908581173822</v>
      </c>
      <c r="AQ296" s="53">
        <f t="shared" si="232"/>
        <v>0.29992004829222024</v>
      </c>
      <c r="AR296" s="53">
        <f t="shared" si="233"/>
        <v>0.49545903751951792</v>
      </c>
      <c r="AS296" s="53">
        <f t="shared" si="234"/>
        <v>0.20462091418826192</v>
      </c>
    </row>
    <row r="297" spans="1:45" s="39" customFormat="1" x14ac:dyDescent="0.25">
      <c r="A297">
        <f t="shared" si="237"/>
        <v>282</v>
      </c>
      <c r="B297" s="268">
        <f t="shared" si="235"/>
        <v>0.60181955291034517</v>
      </c>
      <c r="C297" s="268">
        <f t="shared" si="222"/>
        <v>-3.6655596081000941E-2</v>
      </c>
      <c r="D297" s="239">
        <f t="shared" si="250"/>
        <v>1</v>
      </c>
      <c r="E297" s="239">
        <f t="shared" si="251"/>
        <v>0.872</v>
      </c>
      <c r="F297" s="239">
        <f t="shared" si="252"/>
        <v>0.74399999999999999</v>
      </c>
      <c r="G297" s="39">
        <f t="shared" si="226"/>
        <v>0.83678889299186154</v>
      </c>
      <c r="H297" s="32">
        <f t="shared" si="227"/>
        <v>0.63781322573479227</v>
      </c>
      <c r="I297" s="53">
        <f t="shared" si="228"/>
        <v>0.1585476684445174</v>
      </c>
      <c r="J297" s="53">
        <f t="shared" si="229"/>
        <v>0.47926555729027487</v>
      </c>
      <c r="K297" s="53">
        <f t="shared" si="230"/>
        <v>0.36218677426520773</v>
      </c>
      <c r="L297" s="35"/>
      <c r="M297" s="35"/>
      <c r="N297"/>
      <c r="O297"/>
      <c r="P297"/>
      <c r="Q297"/>
      <c r="R297"/>
      <c r="S297"/>
      <c r="T297"/>
      <c r="AI297">
        <f t="shared" si="238"/>
        <v>282</v>
      </c>
      <c r="AJ297" s="268">
        <f t="shared" si="236"/>
        <v>0.45485528917261281</v>
      </c>
      <c r="AK297" s="268">
        <f t="shared" si="245"/>
        <v>2.50707957168306E-3</v>
      </c>
      <c r="AL297" s="240">
        <f t="shared" si="253"/>
        <v>0.98</v>
      </c>
      <c r="AM297" s="240">
        <f t="shared" si="254"/>
        <v>0.99</v>
      </c>
      <c r="AN297" s="240">
        <f t="shared" si="255"/>
        <v>1</v>
      </c>
      <c r="AO297" s="39">
        <f t="shared" si="249"/>
        <v>0.98904700865896045</v>
      </c>
      <c r="AP297" s="32">
        <f t="shared" si="231"/>
        <v>0.79310666591169898</v>
      </c>
      <c r="AQ297" s="53">
        <f t="shared" si="232"/>
        <v>0.29718275574307568</v>
      </c>
      <c r="AR297" s="53">
        <f t="shared" si="233"/>
        <v>0.49592391016862325</v>
      </c>
      <c r="AS297" s="53">
        <f t="shared" si="234"/>
        <v>0.20689333408830121</v>
      </c>
    </row>
    <row r="298" spans="1:45" s="39" customFormat="1" x14ac:dyDescent="0.25">
      <c r="A298">
        <f t="shared" si="237"/>
        <v>283</v>
      </c>
      <c r="B298" s="268">
        <f t="shared" si="235"/>
        <v>0.56516395682934428</v>
      </c>
      <c r="C298" s="268">
        <f t="shared" si="222"/>
        <v>-3.7185479111353142E-2</v>
      </c>
      <c r="D298" s="239">
        <f t="shared" si="250"/>
        <v>1</v>
      </c>
      <c r="E298" s="239">
        <f t="shared" si="251"/>
        <v>0.872</v>
      </c>
      <c r="F298" s="239">
        <f t="shared" si="252"/>
        <v>0.74399999999999999</v>
      </c>
      <c r="G298" s="39">
        <f t="shared" si="226"/>
        <v>0.84593419445495166</v>
      </c>
      <c r="H298" s="32">
        <f t="shared" si="227"/>
        <v>0.6805897019009991</v>
      </c>
      <c r="I298" s="53">
        <f t="shared" si="228"/>
        <v>0.18908238444031236</v>
      </c>
      <c r="J298" s="53">
        <f t="shared" si="229"/>
        <v>0.49150731746068671</v>
      </c>
      <c r="K298" s="53">
        <f t="shared" si="230"/>
        <v>0.31941029809900096</v>
      </c>
      <c r="L298" s="35"/>
      <c r="M298" s="35"/>
      <c r="N298"/>
      <c r="O298"/>
      <c r="P298"/>
      <c r="Q298"/>
      <c r="R298"/>
      <c r="S298"/>
      <c r="T298"/>
      <c r="AI298">
        <f t="shared" si="238"/>
        <v>283</v>
      </c>
      <c r="AJ298" s="268">
        <f t="shared" si="236"/>
        <v>0.45736236874429587</v>
      </c>
      <c r="AK298" s="268">
        <f t="shared" si="245"/>
        <v>2.5091776221943416E-3</v>
      </c>
      <c r="AL298" s="240">
        <f t="shared" si="253"/>
        <v>0.98</v>
      </c>
      <c r="AM298" s="240">
        <f t="shared" si="254"/>
        <v>0.99</v>
      </c>
      <c r="AN298" s="240">
        <f t="shared" si="255"/>
        <v>1</v>
      </c>
      <c r="AO298" s="39">
        <f t="shared" si="249"/>
        <v>0.98909710578345245</v>
      </c>
      <c r="AP298" s="32">
        <f t="shared" si="231"/>
        <v>0.79081966365660683</v>
      </c>
      <c r="AQ298" s="53">
        <f t="shared" si="232"/>
        <v>0.2944555988548016</v>
      </c>
      <c r="AR298" s="53">
        <f t="shared" si="233"/>
        <v>0.49636406480180523</v>
      </c>
      <c r="AS298" s="53">
        <f t="shared" si="234"/>
        <v>0.20918033634339325</v>
      </c>
    </row>
    <row r="299" spans="1:45" s="39" customFormat="1" x14ac:dyDescent="0.25">
      <c r="A299">
        <f t="shared" si="237"/>
        <v>284</v>
      </c>
      <c r="B299" s="268">
        <f t="shared" si="235"/>
        <v>0.52797847771799111</v>
      </c>
      <c r="C299" s="268">
        <f t="shared" si="222"/>
        <v>-3.7295837575628453E-2</v>
      </c>
      <c r="D299" s="239">
        <f t="shared" si="250"/>
        <v>1</v>
      </c>
      <c r="E299" s="239">
        <f t="shared" si="251"/>
        <v>0.872</v>
      </c>
      <c r="F299" s="239">
        <f t="shared" si="252"/>
        <v>0.74399999999999999</v>
      </c>
      <c r="G299" s="39">
        <f t="shared" si="226"/>
        <v>0.85531802705168791</v>
      </c>
      <c r="H299" s="32">
        <f t="shared" si="227"/>
        <v>0.72123872706659276</v>
      </c>
      <c r="I299" s="53">
        <f t="shared" si="228"/>
        <v>0.22280431749742502</v>
      </c>
      <c r="J299" s="53">
        <f t="shared" si="229"/>
        <v>0.49843440956916774</v>
      </c>
      <c r="K299" s="53">
        <f t="shared" si="230"/>
        <v>0.27876127293340724</v>
      </c>
      <c r="L299" s="35"/>
      <c r="M299" s="35"/>
      <c r="N299"/>
      <c r="O299"/>
      <c r="P299"/>
      <c r="Q299"/>
      <c r="R299"/>
      <c r="S299"/>
      <c r="T299"/>
      <c r="AI299">
        <f t="shared" si="238"/>
        <v>284</v>
      </c>
      <c r="AJ299" s="268">
        <f t="shared" si="236"/>
        <v>0.45987154636649019</v>
      </c>
      <c r="AK299" s="268">
        <f t="shared" si="245"/>
        <v>2.5111499614257527E-3</v>
      </c>
      <c r="AL299" s="240">
        <f t="shared" si="253"/>
        <v>0.98</v>
      </c>
      <c r="AM299" s="240">
        <f t="shared" si="254"/>
        <v>0.99</v>
      </c>
      <c r="AN299" s="240">
        <f t="shared" si="255"/>
        <v>1</v>
      </c>
      <c r="AO299" s="39">
        <f t="shared" si="249"/>
        <v>0.98914724737488602</v>
      </c>
      <c r="AP299" s="32">
        <f t="shared" si="231"/>
        <v>0.78851816084249315</v>
      </c>
      <c r="AQ299" s="53">
        <f t="shared" si="232"/>
        <v>0.29173874642452657</v>
      </c>
      <c r="AR299" s="53">
        <f t="shared" si="233"/>
        <v>0.49677941441796652</v>
      </c>
      <c r="AS299" s="53">
        <f t="shared" si="234"/>
        <v>0.21148183915750693</v>
      </c>
    </row>
    <row r="300" spans="1:45" s="39" customFormat="1" x14ac:dyDescent="0.25">
      <c r="A300">
        <f t="shared" si="237"/>
        <v>285</v>
      </c>
      <c r="B300" s="268">
        <f t="shared" si="235"/>
        <v>0.49068264014236268</v>
      </c>
      <c r="C300" s="268">
        <f t="shared" si="222"/>
        <v>0</v>
      </c>
      <c r="D300" s="52">
        <f>$D$10</f>
        <v>1</v>
      </c>
      <c r="E300" s="52">
        <f>$E$10</f>
        <v>1</v>
      </c>
      <c r="F300" s="52">
        <f>$F$10</f>
        <v>1</v>
      </c>
      <c r="G300" s="39">
        <f t="shared" si="226"/>
        <v>1</v>
      </c>
      <c r="H300" s="32">
        <f t="shared" si="227"/>
        <v>0.75923054666292056</v>
      </c>
      <c r="I300" s="53">
        <f t="shared" si="228"/>
        <v>0.25940417305235397</v>
      </c>
      <c r="J300" s="53">
        <f t="shared" si="229"/>
        <v>0.49982637361056653</v>
      </c>
      <c r="K300" s="53">
        <f t="shared" si="230"/>
        <v>0.24076945333707939</v>
      </c>
      <c r="L300" s="35"/>
      <c r="M300" s="35"/>
      <c r="N300"/>
      <c r="O300"/>
      <c r="P300"/>
      <c r="Q300"/>
      <c r="R300"/>
      <c r="S300"/>
      <c r="T300"/>
      <c r="AI300">
        <f t="shared" si="238"/>
        <v>285</v>
      </c>
      <c r="AJ300" s="268">
        <f t="shared" si="236"/>
        <v>0.46238269632791595</v>
      </c>
      <c r="AK300" s="268">
        <f t="shared" si="245"/>
        <v>2.5129961996707252E-3</v>
      </c>
      <c r="AL300" s="240">
        <f t="shared" si="253"/>
        <v>0.98</v>
      </c>
      <c r="AM300" s="240">
        <f t="shared" si="254"/>
        <v>0.99</v>
      </c>
      <c r="AN300" s="240">
        <f t="shared" si="255"/>
        <v>1</v>
      </c>
      <c r="AO300" s="39">
        <f t="shared" si="249"/>
        <v>0.98919743092732981</v>
      </c>
      <c r="AP300" s="32">
        <f t="shared" si="231"/>
        <v>0.78620224213652623</v>
      </c>
      <c r="AQ300" s="53">
        <f t="shared" si="232"/>
        <v>0.28903236520764186</v>
      </c>
      <c r="AR300" s="53">
        <f t="shared" si="233"/>
        <v>0.49716987692888442</v>
      </c>
      <c r="AS300" s="53">
        <f t="shared" si="234"/>
        <v>0.21379775786347374</v>
      </c>
    </row>
    <row r="301" spans="1:45" s="39" customFormat="1" x14ac:dyDescent="0.25">
      <c r="A301">
        <f t="shared" si="237"/>
        <v>286</v>
      </c>
      <c r="B301" s="268">
        <f t="shared" si="235"/>
        <v>0.49068264014236268</v>
      </c>
      <c r="C301" s="268">
        <f t="shared" si="222"/>
        <v>0</v>
      </c>
      <c r="D301" s="52">
        <f t="shared" ref="D301:D304" si="256">$D$10</f>
        <v>1</v>
      </c>
      <c r="E301" s="52">
        <f t="shared" ref="E301:E304" si="257">$E$10</f>
        <v>1</v>
      </c>
      <c r="F301" s="52">
        <f t="shared" ref="F301:F304" si="258">$F$10</f>
        <v>1</v>
      </c>
      <c r="G301" s="39">
        <f t="shared" si="226"/>
        <v>1</v>
      </c>
      <c r="H301" s="32">
        <f t="shared" si="227"/>
        <v>0.75923054666292056</v>
      </c>
      <c r="I301" s="53">
        <f t="shared" si="228"/>
        <v>0.25940417305235397</v>
      </c>
      <c r="J301" s="53">
        <f t="shared" si="229"/>
        <v>0.49982637361056653</v>
      </c>
      <c r="K301" s="53">
        <f t="shared" si="230"/>
        <v>0.24076945333707939</v>
      </c>
      <c r="L301" s="35"/>
      <c r="M301" s="35"/>
      <c r="N301"/>
      <c r="O301"/>
      <c r="P301"/>
      <c r="Q301"/>
      <c r="R301"/>
      <c r="S301"/>
      <c r="T301"/>
      <c r="AI301">
        <f t="shared" si="238"/>
        <v>286</v>
      </c>
      <c r="AJ301" s="268">
        <f t="shared" si="236"/>
        <v>0.46489569252758667</v>
      </c>
      <c r="AK301" s="268">
        <f t="shared" si="245"/>
        <v>2.5147159723802686E-3</v>
      </c>
      <c r="AL301" s="240">
        <f t="shared" si="253"/>
        <v>0.98</v>
      </c>
      <c r="AM301" s="240">
        <f t="shared" si="254"/>
        <v>0.99</v>
      </c>
      <c r="AN301" s="240">
        <f t="shared" si="255"/>
        <v>1</v>
      </c>
      <c r="AO301" s="39">
        <f t="shared" si="249"/>
        <v>0.98924765392655845</v>
      </c>
      <c r="AP301" s="32">
        <f t="shared" si="231"/>
        <v>0.78387199506929561</v>
      </c>
      <c r="AQ301" s="53">
        <f t="shared" si="232"/>
        <v>0.28633661987553105</v>
      </c>
      <c r="AR301" s="53">
        <f t="shared" si="233"/>
        <v>0.49753537519376451</v>
      </c>
      <c r="AS301" s="53">
        <f t="shared" si="234"/>
        <v>0.21612800493070441</v>
      </c>
    </row>
    <row r="302" spans="1:45" s="39" customFormat="1" x14ac:dyDescent="0.25">
      <c r="A302">
        <f t="shared" si="237"/>
        <v>287</v>
      </c>
      <c r="B302" s="268">
        <f t="shared" si="235"/>
        <v>0.49068264014236268</v>
      </c>
      <c r="C302" s="268">
        <f t="shared" si="222"/>
        <v>0</v>
      </c>
      <c r="D302" s="52">
        <f t="shared" si="256"/>
        <v>1</v>
      </c>
      <c r="E302" s="52">
        <f t="shared" si="257"/>
        <v>1</v>
      </c>
      <c r="F302" s="52">
        <f t="shared" si="258"/>
        <v>1</v>
      </c>
      <c r="G302" s="39">
        <f t="shared" si="226"/>
        <v>1</v>
      </c>
      <c r="H302" s="32">
        <f t="shared" si="227"/>
        <v>0.75923054666292056</v>
      </c>
      <c r="I302" s="53">
        <f t="shared" si="228"/>
        <v>0.25940417305235397</v>
      </c>
      <c r="J302" s="53">
        <f t="shared" si="229"/>
        <v>0.49982637361056653</v>
      </c>
      <c r="K302" s="53">
        <f t="shared" si="230"/>
        <v>0.24076945333707939</v>
      </c>
      <c r="L302" s="35"/>
      <c r="M302" s="35"/>
      <c r="N302"/>
      <c r="O302"/>
      <c r="P302"/>
      <c r="Q302"/>
      <c r="R302"/>
      <c r="S302"/>
      <c r="T302"/>
      <c r="AI302">
        <f t="shared" si="238"/>
        <v>287</v>
      </c>
      <c r="AJ302" s="268">
        <f t="shared" si="236"/>
        <v>0.46741040849996696</v>
      </c>
      <c r="AK302" s="268">
        <f t="shared" si="245"/>
        <v>2.5163089403165062E-3</v>
      </c>
      <c r="AL302" s="240">
        <f t="shared" si="253"/>
        <v>0.98</v>
      </c>
      <c r="AM302" s="240">
        <f t="shared" si="254"/>
        <v>0.99</v>
      </c>
      <c r="AN302" s="240">
        <f t="shared" si="255"/>
        <v>1</v>
      </c>
      <c r="AO302" s="39">
        <f t="shared" si="249"/>
        <v>0.98929791385055166</v>
      </c>
      <c r="AP302" s="32">
        <f t="shared" si="231"/>
        <v>0.78152751002589405</v>
      </c>
      <c r="AQ302" s="53">
        <f t="shared" si="232"/>
        <v>0.28365167297417204</v>
      </c>
      <c r="AR302" s="53">
        <f t="shared" si="233"/>
        <v>0.49787583705172195</v>
      </c>
      <c r="AS302" s="53">
        <f t="shared" si="234"/>
        <v>0.21847248997410598</v>
      </c>
    </row>
    <row r="303" spans="1:45" s="39" customFormat="1" x14ac:dyDescent="0.25">
      <c r="A303">
        <f t="shared" si="237"/>
        <v>288</v>
      </c>
      <c r="B303" s="268">
        <f t="shared" si="235"/>
        <v>0.49068264014236268</v>
      </c>
      <c r="C303" s="268">
        <f t="shared" si="222"/>
        <v>0</v>
      </c>
      <c r="D303" s="52">
        <f t="shared" si="256"/>
        <v>1</v>
      </c>
      <c r="E303" s="52">
        <f t="shared" si="257"/>
        <v>1</v>
      </c>
      <c r="F303" s="52">
        <f t="shared" si="258"/>
        <v>1</v>
      </c>
      <c r="G303" s="39">
        <f t="shared" si="226"/>
        <v>1</v>
      </c>
      <c r="H303" s="32">
        <f t="shared" si="227"/>
        <v>0.75923054666292056</v>
      </c>
      <c r="I303" s="53">
        <f t="shared" si="228"/>
        <v>0.25940417305235397</v>
      </c>
      <c r="J303" s="53">
        <f t="shared" si="229"/>
        <v>0.49982637361056653</v>
      </c>
      <c r="K303" s="53">
        <f t="shared" si="230"/>
        <v>0.24076945333707939</v>
      </c>
      <c r="L303" s="35"/>
      <c r="M303" s="35"/>
      <c r="N303"/>
      <c r="O303"/>
      <c r="P303"/>
      <c r="Q303"/>
      <c r="R303"/>
      <c r="S303"/>
      <c r="T303"/>
      <c r="AI303">
        <f t="shared" si="238"/>
        <v>288</v>
      </c>
      <c r="AJ303" s="268">
        <f t="shared" si="236"/>
        <v>0.46992671744028347</v>
      </c>
      <c r="AK303" s="268">
        <f t="shared" si="245"/>
        <v>2.5177747896954969E-3</v>
      </c>
      <c r="AL303" s="240">
        <f t="shared" si="253"/>
        <v>0.98</v>
      </c>
      <c r="AM303" s="240">
        <f t="shared" si="254"/>
        <v>0.99</v>
      </c>
      <c r="AN303" s="240">
        <f t="shared" si="255"/>
        <v>1</v>
      </c>
      <c r="AO303" s="39">
        <f t="shared" si="249"/>
        <v>0.98934820816999935</v>
      </c>
      <c r="AP303" s="32">
        <f t="shared" si="231"/>
        <v>0.77916888023579989</v>
      </c>
      <c r="AQ303" s="53">
        <f t="shared" si="232"/>
        <v>0.28097768488363306</v>
      </c>
      <c r="AR303" s="53">
        <f t="shared" si="233"/>
        <v>0.49819119535216688</v>
      </c>
      <c r="AS303" s="53">
        <f t="shared" si="234"/>
        <v>0.22083111976420003</v>
      </c>
    </row>
    <row r="304" spans="1:45" s="39" customFormat="1" x14ac:dyDescent="0.25">
      <c r="A304">
        <f t="shared" si="237"/>
        <v>289</v>
      </c>
      <c r="B304" s="268">
        <f t="shared" si="235"/>
        <v>0.49068264014236268</v>
      </c>
      <c r="C304" s="268">
        <f t="shared" si="222"/>
        <v>0</v>
      </c>
      <c r="D304" s="52">
        <f t="shared" si="256"/>
        <v>1</v>
      </c>
      <c r="E304" s="52">
        <f t="shared" si="257"/>
        <v>1</v>
      </c>
      <c r="F304" s="52">
        <f t="shared" si="258"/>
        <v>1</v>
      </c>
      <c r="G304" s="39">
        <f t="shared" si="226"/>
        <v>1</v>
      </c>
      <c r="H304" s="32">
        <f t="shared" si="227"/>
        <v>0.75923054666292056</v>
      </c>
      <c r="I304" s="53">
        <f t="shared" si="228"/>
        <v>0.25940417305235397</v>
      </c>
      <c r="J304" s="53">
        <f t="shared" si="229"/>
        <v>0.49982637361056653</v>
      </c>
      <c r="K304" s="53">
        <f t="shared" si="230"/>
        <v>0.24076945333707939</v>
      </c>
      <c r="L304" s="35"/>
      <c r="M304" s="35"/>
      <c r="N304"/>
      <c r="O304"/>
      <c r="P304"/>
      <c r="Q304"/>
      <c r="R304"/>
      <c r="S304"/>
      <c r="T304"/>
      <c r="AI304">
        <f t="shared" si="238"/>
        <v>289</v>
      </c>
      <c r="AJ304" s="268">
        <f t="shared" si="236"/>
        <v>0.47244449222997897</v>
      </c>
      <c r="AK304" s="268">
        <f t="shared" si="245"/>
        <v>2.519113232319267E-3</v>
      </c>
      <c r="AL304" s="240">
        <f t="shared" si="253"/>
        <v>0.98</v>
      </c>
      <c r="AM304" s="240">
        <f t="shared" si="254"/>
        <v>0.99</v>
      </c>
      <c r="AN304" s="240">
        <f t="shared" si="255"/>
        <v>1</v>
      </c>
      <c r="AO304" s="39">
        <f t="shared" si="249"/>
        <v>0.98939853434880565</v>
      </c>
      <c r="AP304" s="32">
        <f t="shared" si="231"/>
        <v>0.77679620176155728</v>
      </c>
      <c r="AQ304" s="53">
        <f t="shared" si="232"/>
        <v>0.27831481377848472</v>
      </c>
      <c r="AR304" s="53">
        <f t="shared" si="233"/>
        <v>0.49848138798307262</v>
      </c>
      <c r="AS304" s="53">
        <f t="shared" si="234"/>
        <v>0.22320379823844266</v>
      </c>
    </row>
    <row r="305" spans="1:45" s="39" customFormat="1" x14ac:dyDescent="0.25">
      <c r="A305">
        <f t="shared" si="237"/>
        <v>290</v>
      </c>
      <c r="B305" s="268">
        <f t="shared" si="235"/>
        <v>0.49068264014236268</v>
      </c>
      <c r="C305" s="268">
        <f t="shared" si="222"/>
        <v>4.0986652328430163E-2</v>
      </c>
      <c r="D305" s="240">
        <f>$D$9</f>
        <v>0.71899999999999997</v>
      </c>
      <c r="E305" s="240">
        <f>$E$9</f>
        <v>0.85899999999999999</v>
      </c>
      <c r="F305" s="240">
        <f>$F$9</f>
        <v>1</v>
      </c>
      <c r="G305" s="39">
        <f t="shared" si="226"/>
        <v>0.85663190869319861</v>
      </c>
      <c r="H305" s="32">
        <f t="shared" si="227"/>
        <v>0.75923054666292056</v>
      </c>
      <c r="I305" s="53">
        <f t="shared" si="228"/>
        <v>0.25940417305235397</v>
      </c>
      <c r="J305" s="53">
        <f t="shared" si="229"/>
        <v>0.49982637361056653</v>
      </c>
      <c r="K305" s="53">
        <f t="shared" si="230"/>
        <v>0.24076945333707939</v>
      </c>
      <c r="L305" s="35"/>
      <c r="M305" s="35"/>
      <c r="N305"/>
      <c r="O305"/>
      <c r="P305"/>
      <c r="Q305"/>
      <c r="R305"/>
      <c r="S305"/>
      <c r="T305"/>
      <c r="AI305">
        <f t="shared" si="238"/>
        <v>290</v>
      </c>
      <c r="AJ305" s="268">
        <f t="shared" si="236"/>
        <v>0.47496360546229827</v>
      </c>
      <c r="AK305" s="268">
        <f t="shared" si="245"/>
        <v>2.5203240056969355E-3</v>
      </c>
      <c r="AL305" s="240">
        <f t="shared" si="253"/>
        <v>0.98</v>
      </c>
      <c r="AM305" s="240">
        <f t="shared" si="254"/>
        <v>0.99</v>
      </c>
      <c r="AN305" s="240">
        <f t="shared" si="255"/>
        <v>1</v>
      </c>
      <c r="AO305" s="39">
        <f t="shared" si="249"/>
        <v>0.98944888984459967</v>
      </c>
      <c r="AP305" s="32">
        <f t="shared" si="231"/>
        <v>0.77440957348625417</v>
      </c>
      <c r="AQ305" s="53">
        <f t="shared" si="232"/>
        <v>0.27566321558914914</v>
      </c>
      <c r="AR305" s="53">
        <f t="shared" si="233"/>
        <v>0.49874635789710503</v>
      </c>
      <c r="AS305" s="53">
        <f t="shared" si="234"/>
        <v>0.22559042651374572</v>
      </c>
    </row>
    <row r="306" spans="1:45" s="39" customFormat="1" x14ac:dyDescent="0.25">
      <c r="A306">
        <f t="shared" si="237"/>
        <v>291</v>
      </c>
      <c r="B306" s="268">
        <f t="shared" si="235"/>
        <v>0.53166929247079286</v>
      </c>
      <c r="C306" s="268">
        <f t="shared" si="222"/>
        <v>4.0848317184380714E-2</v>
      </c>
      <c r="D306" s="240">
        <f t="shared" ref="D306:D314" si="259">$D$9</f>
        <v>0.71899999999999997</v>
      </c>
      <c r="E306" s="240">
        <f t="shared" ref="E306:E314" si="260">$E$9</f>
        <v>0.85899999999999999</v>
      </c>
      <c r="F306" s="240">
        <f t="shared" ref="F306:F314" si="261">$F$9</f>
        <v>1</v>
      </c>
      <c r="G306" s="39">
        <f t="shared" si="226"/>
        <v>0.85663190869319861</v>
      </c>
      <c r="H306" s="32">
        <f t="shared" si="227"/>
        <v>0.71732776344360649</v>
      </c>
      <c r="I306" s="53">
        <f t="shared" si="228"/>
        <v>0.21933365161480775</v>
      </c>
      <c r="J306" s="53">
        <f t="shared" si="229"/>
        <v>0.49799411182879877</v>
      </c>
      <c r="K306" s="53">
        <f t="shared" si="230"/>
        <v>0.28267223655639351</v>
      </c>
      <c r="L306" s="35"/>
      <c r="M306" s="35"/>
      <c r="N306"/>
      <c r="O306"/>
      <c r="P306"/>
      <c r="Q306"/>
      <c r="R306"/>
      <c r="S306"/>
      <c r="T306"/>
      <c r="AI306">
        <f t="shared" si="238"/>
        <v>291</v>
      </c>
      <c r="AJ306" s="268">
        <f t="shared" si="236"/>
        <v>0.47748392946799523</v>
      </c>
      <c r="AK306" s="268">
        <f t="shared" si="245"/>
        <v>2.5214068731548569E-3</v>
      </c>
      <c r="AL306" s="240">
        <f t="shared" si="253"/>
        <v>0.98</v>
      </c>
      <c r="AM306" s="240">
        <f t="shared" si="254"/>
        <v>0.99</v>
      </c>
      <c r="AN306" s="240">
        <f t="shared" si="255"/>
        <v>1</v>
      </c>
      <c r="AO306" s="39">
        <f t="shared" si="249"/>
        <v>0.98949927210924582</v>
      </c>
      <c r="AP306" s="32">
        <f t="shared" si="231"/>
        <v>0.77200909709980259</v>
      </c>
      <c r="AQ306" s="53">
        <f t="shared" si="232"/>
        <v>0.27302304396420701</v>
      </c>
      <c r="AR306" s="53">
        <f t="shared" si="233"/>
        <v>0.49898605313559558</v>
      </c>
      <c r="AS306" s="53">
        <f t="shared" si="234"/>
        <v>0.22799090290019744</v>
      </c>
    </row>
    <row r="307" spans="1:45" s="39" customFormat="1" x14ac:dyDescent="0.25">
      <c r="A307">
        <f t="shared" si="237"/>
        <v>292</v>
      </c>
      <c r="B307" s="268">
        <f t="shared" si="235"/>
        <v>0.57251760965517362</v>
      </c>
      <c r="C307" s="268">
        <f t="shared" si="222"/>
        <v>3.9628961801116573E-2</v>
      </c>
      <c r="D307" s="240">
        <f t="shared" si="259"/>
        <v>0.71899999999999997</v>
      </c>
      <c r="E307" s="240">
        <f t="shared" si="260"/>
        <v>0.85899999999999999</v>
      </c>
      <c r="F307" s="240">
        <f t="shared" si="261"/>
        <v>1</v>
      </c>
      <c r="G307" s="39">
        <f t="shared" si="226"/>
        <v>0.86815007412837841</v>
      </c>
      <c r="H307" s="32">
        <f t="shared" si="227"/>
        <v>0.67222358663472626</v>
      </c>
      <c r="I307" s="53">
        <f t="shared" si="228"/>
        <v>0.1827411940549265</v>
      </c>
      <c r="J307" s="53">
        <f t="shared" si="229"/>
        <v>0.48948239257979975</v>
      </c>
      <c r="K307" s="53">
        <f t="shared" si="230"/>
        <v>0.32777641336527374</v>
      </c>
      <c r="L307" s="35"/>
      <c r="M307" s="35"/>
      <c r="N307"/>
      <c r="O307"/>
      <c r="P307"/>
      <c r="Q307"/>
      <c r="R307"/>
      <c r="S307"/>
      <c r="T307"/>
      <c r="AI307">
        <f t="shared" si="238"/>
        <v>292</v>
      </c>
      <c r="AJ307" s="268">
        <f t="shared" si="236"/>
        <v>0.48000533634115006</v>
      </c>
      <c r="AK307" s="268">
        <f t="shared" si="245"/>
        <v>2.522361623935689E-3</v>
      </c>
      <c r="AL307" s="240">
        <f t="shared" si="253"/>
        <v>0.98</v>
      </c>
      <c r="AM307" s="240">
        <f t="shared" si="254"/>
        <v>0.99</v>
      </c>
      <c r="AN307" s="240">
        <f t="shared" si="255"/>
        <v>1</v>
      </c>
      <c r="AO307" s="39">
        <f t="shared" si="249"/>
        <v>0.98954967858935983</v>
      </c>
      <c r="AP307" s="32">
        <f t="shared" si="231"/>
        <v>0.76959487708401941</v>
      </c>
      <c r="AQ307" s="53">
        <f t="shared" si="232"/>
        <v>0.27039445023368047</v>
      </c>
      <c r="AR307" s="53">
        <f t="shared" si="233"/>
        <v>0.49920042685033894</v>
      </c>
      <c r="AS307" s="53">
        <f t="shared" si="234"/>
        <v>0.23040512291598059</v>
      </c>
    </row>
    <row r="308" spans="1:45" s="39" customFormat="1" x14ac:dyDescent="0.25">
      <c r="A308">
        <f t="shared" si="237"/>
        <v>293</v>
      </c>
      <c r="B308" s="268">
        <f t="shared" si="235"/>
        <v>0.61214657145629015</v>
      </c>
      <c r="C308" s="268">
        <f t="shared" si="222"/>
        <v>3.7952861468771304E-2</v>
      </c>
      <c r="D308" s="240">
        <f t="shared" si="259"/>
        <v>0.71899999999999997</v>
      </c>
      <c r="E308" s="240">
        <f t="shared" si="260"/>
        <v>0.85899999999999999</v>
      </c>
      <c r="F308" s="240">
        <f t="shared" si="261"/>
        <v>1</v>
      </c>
      <c r="G308" s="39">
        <f t="shared" si="226"/>
        <v>0.87963270711681385</v>
      </c>
      <c r="H308" s="32">
        <f t="shared" si="227"/>
        <v>0.625276575054309</v>
      </c>
      <c r="I308" s="53">
        <f t="shared" si="228"/>
        <v>0.15043028203311065</v>
      </c>
      <c r="J308" s="53">
        <f t="shared" si="229"/>
        <v>0.47484629302119841</v>
      </c>
      <c r="K308" s="53">
        <f t="shared" si="230"/>
        <v>0.37472342494569094</v>
      </c>
      <c r="L308" s="35"/>
      <c r="M308" s="35"/>
      <c r="N308"/>
      <c r="O308"/>
      <c r="P308"/>
      <c r="Q308"/>
      <c r="R308"/>
      <c r="S308"/>
      <c r="T308"/>
      <c r="AI308">
        <f t="shared" si="238"/>
        <v>293</v>
      </c>
      <c r="AJ308" s="268">
        <f t="shared" si="236"/>
        <v>0.48252769796508577</v>
      </c>
      <c r="AK308" s="268">
        <f t="shared" si="245"/>
        <v>2.5231880732863401E-3</v>
      </c>
      <c r="AL308" s="240">
        <f t="shared" si="253"/>
        <v>0.98</v>
      </c>
      <c r="AM308" s="240">
        <f t="shared" si="254"/>
        <v>0.99</v>
      </c>
      <c r="AN308" s="240">
        <f t="shared" si="255"/>
        <v>1</v>
      </c>
      <c r="AO308" s="39">
        <f t="shared" si="249"/>
        <v>0.98960010672682308</v>
      </c>
      <c r="AP308" s="32">
        <f t="shared" si="231"/>
        <v>0.76716702069651488</v>
      </c>
      <c r="AQ308" s="53">
        <f t="shared" si="232"/>
        <v>0.26777758337331348</v>
      </c>
      <c r="AR308" s="53">
        <f t="shared" si="233"/>
        <v>0.49938943732320146</v>
      </c>
      <c r="AS308" s="53">
        <f t="shared" si="234"/>
        <v>0.23283297930348504</v>
      </c>
    </row>
    <row r="309" spans="1:45" s="39" customFormat="1" x14ac:dyDescent="0.25">
      <c r="A309">
        <f t="shared" si="237"/>
        <v>294</v>
      </c>
      <c r="B309" s="268">
        <f t="shared" si="235"/>
        <v>0.65009943292506145</v>
      </c>
      <c r="C309" s="268">
        <f t="shared" si="222"/>
        <v>3.5916671701827198E-2</v>
      </c>
      <c r="D309" s="240">
        <f t="shared" si="259"/>
        <v>0.71899999999999997</v>
      </c>
      <c r="E309" s="240">
        <f t="shared" si="260"/>
        <v>0.85899999999999999</v>
      </c>
      <c r="F309" s="240">
        <f t="shared" si="261"/>
        <v>1</v>
      </c>
      <c r="G309" s="39">
        <f t="shared" si="226"/>
        <v>0.89077576343270692</v>
      </c>
      <c r="H309" s="32">
        <f t="shared" si="227"/>
        <v>0.57737072731051353</v>
      </c>
      <c r="I309" s="53">
        <f t="shared" si="228"/>
        <v>0.12243040683936357</v>
      </c>
      <c r="J309" s="53">
        <f t="shared" si="229"/>
        <v>0.45494032047114996</v>
      </c>
      <c r="K309" s="53">
        <f t="shared" si="230"/>
        <v>0.42262927268948647</v>
      </c>
      <c r="L309" s="35"/>
      <c r="M309" s="35"/>
      <c r="N309"/>
      <c r="O309"/>
      <c r="P309"/>
      <c r="Q309"/>
      <c r="R309"/>
      <c r="S309"/>
      <c r="T309"/>
      <c r="AI309">
        <f t="shared" si="238"/>
        <v>294</v>
      </c>
      <c r="AJ309" s="268">
        <f t="shared" si="236"/>
        <v>0.4850508860383721</v>
      </c>
      <c r="AK309" s="268">
        <f t="shared" si="245"/>
        <v>2.5238860625346983E-3</v>
      </c>
      <c r="AL309" s="240">
        <f t="shared" si="253"/>
        <v>0.98</v>
      </c>
      <c r="AM309" s="240">
        <f t="shared" si="254"/>
        <v>0.99</v>
      </c>
      <c r="AN309" s="240">
        <f t="shared" si="255"/>
        <v>1</v>
      </c>
      <c r="AO309" s="39">
        <f t="shared" si="249"/>
        <v>0.98965055395930168</v>
      </c>
      <c r="AP309" s="32">
        <f t="shared" si="231"/>
        <v>0.76472563795339021</v>
      </c>
      <c r="AQ309" s="53">
        <f t="shared" si="232"/>
        <v>0.26517258996986565</v>
      </c>
      <c r="AR309" s="53">
        <f t="shared" si="233"/>
        <v>0.49955304798352451</v>
      </c>
      <c r="AS309" s="53">
        <f t="shared" si="234"/>
        <v>0.23527436204660984</v>
      </c>
    </row>
    <row r="310" spans="1:45" s="39" customFormat="1" x14ac:dyDescent="0.25">
      <c r="A310">
        <f t="shared" si="237"/>
        <v>295</v>
      </c>
      <c r="B310" s="268">
        <f t="shared" si="235"/>
        <v>0.68601610462688867</v>
      </c>
      <c r="C310" s="268">
        <f t="shared" si="222"/>
        <v>3.361636465855599E-2</v>
      </c>
      <c r="D310" s="240">
        <f t="shared" si="259"/>
        <v>0.71899999999999997</v>
      </c>
      <c r="E310" s="240">
        <f t="shared" si="260"/>
        <v>0.85899999999999999</v>
      </c>
      <c r="F310" s="240">
        <f t="shared" si="261"/>
        <v>1</v>
      </c>
      <c r="G310" s="39">
        <f t="shared" si="226"/>
        <v>0.90145047049170668</v>
      </c>
      <c r="H310" s="32">
        <f t="shared" si="227"/>
        <v>0.52938190419254971</v>
      </c>
      <c r="I310" s="53">
        <f t="shared" si="228"/>
        <v>9.8585886553672925E-2</v>
      </c>
      <c r="J310" s="53">
        <f t="shared" si="229"/>
        <v>0.43079601763887682</v>
      </c>
      <c r="K310" s="53">
        <f t="shared" si="230"/>
        <v>0.47061809580745023</v>
      </c>
      <c r="L310" s="35"/>
      <c r="M310" s="35"/>
      <c r="N310"/>
      <c r="O310"/>
      <c r="P310"/>
      <c r="Q310"/>
      <c r="R310"/>
      <c r="S310"/>
      <c r="T310"/>
      <c r="AI310">
        <f t="shared" si="238"/>
        <v>295</v>
      </c>
      <c r="AJ310" s="268">
        <f t="shared" si="236"/>
        <v>0.48757477210090677</v>
      </c>
      <c r="AK310" s="268">
        <f t="shared" si="245"/>
        <v>2.524455459155109E-3</v>
      </c>
      <c r="AL310" s="240">
        <f t="shared" si="253"/>
        <v>0.98</v>
      </c>
      <c r="AM310" s="240">
        <f t="shared" si="254"/>
        <v>0.99</v>
      </c>
      <c r="AN310" s="240">
        <f t="shared" si="255"/>
        <v>1</v>
      </c>
      <c r="AO310" s="39">
        <f t="shared" si="249"/>
        <v>0.98970101772076746</v>
      </c>
      <c r="AP310" s="32">
        <f t="shared" si="231"/>
        <v>0.76227084161074887</v>
      </c>
      <c r="AQ310" s="53">
        <f t="shared" si="232"/>
        <v>0.26257961418743769</v>
      </c>
      <c r="AR310" s="53">
        <f t="shared" si="233"/>
        <v>0.49969122742331123</v>
      </c>
      <c r="AS310" s="53">
        <f t="shared" si="234"/>
        <v>0.23772915838925118</v>
      </c>
    </row>
    <row r="311" spans="1:45" s="39" customFormat="1" x14ac:dyDescent="0.25">
      <c r="A311">
        <f t="shared" si="237"/>
        <v>296</v>
      </c>
      <c r="B311" s="268">
        <f t="shared" si="235"/>
        <v>0.71963246928544466</v>
      </c>
      <c r="C311" s="268">
        <f t="shared" si="222"/>
        <v>3.1146569538946484E-2</v>
      </c>
      <c r="D311" s="240">
        <f t="shared" si="259"/>
        <v>0.71899999999999997</v>
      </c>
      <c r="E311" s="240">
        <f t="shared" si="260"/>
        <v>0.85899999999999999</v>
      </c>
      <c r="F311" s="240">
        <f t="shared" si="261"/>
        <v>1</v>
      </c>
      <c r="G311" s="39">
        <f t="shared" si="226"/>
        <v>0.91155512739133626</v>
      </c>
      <c r="H311" s="32">
        <f t="shared" si="227"/>
        <v>0.48212910915013352</v>
      </c>
      <c r="I311" s="53">
        <f t="shared" si="228"/>
        <v>7.8605952278977126E-2</v>
      </c>
      <c r="J311" s="53">
        <f t="shared" si="229"/>
        <v>0.40352315687115642</v>
      </c>
      <c r="K311" s="53">
        <f t="shared" si="230"/>
        <v>0.51787089084986648</v>
      </c>
      <c r="L311" s="35"/>
      <c r="M311" s="35"/>
      <c r="N311"/>
      <c r="O311"/>
      <c r="P311"/>
      <c r="Q311"/>
      <c r="R311"/>
      <c r="S311"/>
      <c r="T311"/>
      <c r="AI311">
        <f t="shared" si="238"/>
        <v>296</v>
      </c>
      <c r="AJ311" s="268">
        <f t="shared" si="236"/>
        <v>0.49009922756006186</v>
      </c>
      <c r="AK311" s="268">
        <f t="shared" si="245"/>
        <v>2.5248961568225549E-3</v>
      </c>
      <c r="AL311" s="240">
        <f t="shared" si="253"/>
        <v>0.98</v>
      </c>
      <c r="AM311" s="240">
        <f t="shared" si="254"/>
        <v>0.99</v>
      </c>
      <c r="AN311" s="240">
        <f t="shared" si="255"/>
        <v>1</v>
      </c>
      <c r="AO311" s="39">
        <f t="shared" si="249"/>
        <v>0.98975149544201813</v>
      </c>
      <c r="AP311" s="32">
        <f t="shared" si="231"/>
        <v>0.75980274714503071</v>
      </c>
      <c r="AQ311" s="53">
        <f t="shared" si="232"/>
        <v>0.25999879773484558</v>
      </c>
      <c r="AR311" s="53">
        <f t="shared" si="233"/>
        <v>0.49980394941018513</v>
      </c>
      <c r="AS311" s="53">
        <f t="shared" si="234"/>
        <v>0.24019725285496929</v>
      </c>
    </row>
    <row r="312" spans="1:45" s="39" customFormat="1" x14ac:dyDescent="0.25">
      <c r="A312">
        <f t="shared" si="237"/>
        <v>297</v>
      </c>
      <c r="B312" s="268">
        <f t="shared" si="235"/>
        <v>0.75077903882439112</v>
      </c>
      <c r="C312" s="268">
        <f t="shared" si="222"/>
        <v>2.8594389413285435E-2</v>
      </c>
      <c r="D312" s="240">
        <f t="shared" si="259"/>
        <v>0.71899999999999997</v>
      </c>
      <c r="E312" s="240">
        <f t="shared" si="260"/>
        <v>0.85899999999999999</v>
      </c>
      <c r="F312" s="240">
        <f t="shared" si="261"/>
        <v>1</v>
      </c>
      <c r="G312" s="39">
        <f t="shared" si="226"/>
        <v>0.9210149622907744</v>
      </c>
      <c r="H312" s="32">
        <f t="shared" si="227"/>
        <v>0.43633083486192342</v>
      </c>
      <c r="I312" s="53">
        <f t="shared" si="228"/>
        <v>6.211108748929435E-2</v>
      </c>
      <c r="J312" s="53">
        <f t="shared" si="229"/>
        <v>0.37421974737262909</v>
      </c>
      <c r="K312" s="53">
        <f t="shared" si="230"/>
        <v>0.56366916513807663</v>
      </c>
      <c r="L312" s="35"/>
      <c r="M312" s="35"/>
      <c r="N312"/>
      <c r="O312"/>
      <c r="P312"/>
      <c r="Q312"/>
      <c r="R312"/>
      <c r="S312"/>
      <c r="T312"/>
      <c r="AI312">
        <f t="shared" si="238"/>
        <v>297</v>
      </c>
      <c r="AJ312" s="268">
        <f t="shared" si="236"/>
        <v>0.49262412371688441</v>
      </c>
      <c r="AK312" s="268">
        <f t="shared" si="245"/>
        <v>2.5252080754554901E-3</v>
      </c>
      <c r="AL312" s="240">
        <f t="shared" si="253"/>
        <v>0.98</v>
      </c>
      <c r="AM312" s="240">
        <f t="shared" si="254"/>
        <v>0.99</v>
      </c>
      <c r="AN312" s="240">
        <f t="shared" si="255"/>
        <v>1</v>
      </c>
      <c r="AO312" s="39">
        <f t="shared" si="249"/>
        <v>0.98980198455120127</v>
      </c>
      <c r="AP312" s="32">
        <f t="shared" si="231"/>
        <v>0.75732147273217165</v>
      </c>
      <c r="AQ312" s="53">
        <f t="shared" si="232"/>
        <v>0.25743027983405936</v>
      </c>
      <c r="AR312" s="53">
        <f t="shared" si="233"/>
        <v>0.49989119289811229</v>
      </c>
      <c r="AS312" s="53">
        <f t="shared" si="234"/>
        <v>0.24267852726782824</v>
      </c>
    </row>
    <row r="313" spans="1:45" s="39" customFormat="1" x14ac:dyDescent="0.25">
      <c r="A313">
        <f t="shared" si="237"/>
        <v>298</v>
      </c>
      <c r="B313" s="268">
        <f t="shared" si="235"/>
        <v>0.77937342823767652</v>
      </c>
      <c r="C313" s="268">
        <f t="shared" si="222"/>
        <v>2.6035228806725739E-2</v>
      </c>
      <c r="D313" s="240">
        <f t="shared" si="259"/>
        <v>0.71899999999999997</v>
      </c>
      <c r="E313" s="240">
        <f t="shared" si="260"/>
        <v>0.85899999999999999</v>
      </c>
      <c r="F313" s="240">
        <f t="shared" si="261"/>
        <v>1</v>
      </c>
      <c r="G313" s="39">
        <f t="shared" si="226"/>
        <v>0.92978180003596766</v>
      </c>
      <c r="H313" s="32">
        <f t="shared" si="227"/>
        <v>0.39257705935705128</v>
      </c>
      <c r="I313" s="53">
        <f t="shared" si="228"/>
        <v>4.8676084167595668E-2</v>
      </c>
      <c r="J313" s="53">
        <f t="shared" si="229"/>
        <v>0.34390097518945562</v>
      </c>
      <c r="K313" s="53">
        <f t="shared" si="230"/>
        <v>0.60742294064294877</v>
      </c>
      <c r="L313" s="35"/>
      <c r="M313" s="35"/>
      <c r="N313"/>
      <c r="O313"/>
      <c r="P313"/>
      <c r="Q313"/>
      <c r="R313"/>
      <c r="S313"/>
      <c r="T313"/>
      <c r="AI313">
        <f t="shared" si="238"/>
        <v>298</v>
      </c>
      <c r="AJ313" s="268">
        <f t="shared" si="236"/>
        <v>0.49514933179233989</v>
      </c>
      <c r="AK313" s="268">
        <f t="shared" si="245"/>
        <v>2.5253911612473042E-3</v>
      </c>
      <c r="AL313" s="240">
        <f t="shared" si="253"/>
        <v>0.98</v>
      </c>
      <c r="AM313" s="240">
        <f t="shared" si="254"/>
        <v>0.99</v>
      </c>
      <c r="AN313" s="240">
        <f t="shared" si="255"/>
        <v>1</v>
      </c>
      <c r="AO313" s="39">
        <f t="shared" si="249"/>
        <v>0.98985248247433755</v>
      </c>
      <c r="AP313" s="32">
        <f t="shared" si="231"/>
        <v>0.7548271392255993</v>
      </c>
      <c r="AQ313" s="53">
        <f t="shared" si="232"/>
        <v>0.25487419718972093</v>
      </c>
      <c r="AR313" s="53">
        <f t="shared" si="233"/>
        <v>0.49995294203587837</v>
      </c>
      <c r="AS313" s="53">
        <f t="shared" si="234"/>
        <v>0.2451728607744007</v>
      </c>
    </row>
    <row r="314" spans="1:45" s="39" customFormat="1" x14ac:dyDescent="0.25">
      <c r="A314">
        <f t="shared" si="237"/>
        <v>299</v>
      </c>
      <c r="B314" s="268">
        <f t="shared" si="235"/>
        <v>0.80540865704440223</v>
      </c>
      <c r="C314" s="268">
        <f t="shared" si="222"/>
        <v>2.3530659892675412E-2</v>
      </c>
      <c r="D314" s="240">
        <f t="shared" si="259"/>
        <v>0.71899999999999997</v>
      </c>
      <c r="E314" s="240">
        <f t="shared" si="260"/>
        <v>0.85899999999999999</v>
      </c>
      <c r="F314" s="240">
        <f t="shared" si="261"/>
        <v>1</v>
      </c>
      <c r="G314" s="39">
        <f t="shared" si="226"/>
        <v>0.93783198284719238</v>
      </c>
      <c r="H314" s="32">
        <f t="shared" si="227"/>
        <v>0.35131689515793246</v>
      </c>
      <c r="I314" s="53">
        <f t="shared" si="228"/>
        <v>3.7865790753263066E-2</v>
      </c>
      <c r="J314" s="53">
        <f t="shared" si="229"/>
        <v>0.31345110440466939</v>
      </c>
      <c r="K314" s="53">
        <f t="shared" si="230"/>
        <v>0.64868310484206748</v>
      </c>
      <c r="L314" s="35"/>
      <c r="M314" s="35"/>
      <c r="N314"/>
      <c r="O314"/>
      <c r="P314"/>
      <c r="Q314"/>
      <c r="R314"/>
      <c r="S314"/>
      <c r="T314"/>
      <c r="AI314">
        <f t="shared" si="238"/>
        <v>299</v>
      </c>
      <c r="AJ314" s="268">
        <f t="shared" si="236"/>
        <v>0.49767472295358717</v>
      </c>
      <c r="AK314" s="268">
        <f t="shared" si="245"/>
        <v>2.5254453866863881E-3</v>
      </c>
      <c r="AL314" s="240">
        <f t="shared" si="253"/>
        <v>0.98</v>
      </c>
      <c r="AM314" s="240">
        <f t="shared" si="254"/>
        <v>0.99</v>
      </c>
      <c r="AN314" s="240">
        <f t="shared" si="255"/>
        <v>1</v>
      </c>
      <c r="AO314" s="39">
        <f t="shared" si="249"/>
        <v>0.98990298663584675</v>
      </c>
      <c r="AP314" s="32">
        <f t="shared" si="231"/>
        <v>0.75231987013307022</v>
      </c>
      <c r="AQ314" s="53">
        <f t="shared" si="232"/>
        <v>0.25233068395975539</v>
      </c>
      <c r="AR314" s="53">
        <f t="shared" si="233"/>
        <v>0.49998918617331484</v>
      </c>
      <c r="AS314" s="53">
        <f t="shared" si="234"/>
        <v>0.24768012986692975</v>
      </c>
    </row>
    <row r="315" spans="1:45" s="39" customFormat="1" x14ac:dyDescent="0.25">
      <c r="A315">
        <f t="shared" si="237"/>
        <v>300</v>
      </c>
      <c r="B315" s="268">
        <f t="shared" si="235"/>
        <v>0.82893931693707767</v>
      </c>
      <c r="C315" s="268">
        <f t="shared" si="222"/>
        <v>0</v>
      </c>
      <c r="D315" s="52">
        <f>$D$10</f>
        <v>1</v>
      </c>
      <c r="E315" s="52">
        <f>$E$10</f>
        <v>1</v>
      </c>
      <c r="F315" s="52">
        <f>$F$10</f>
        <v>1</v>
      </c>
      <c r="G315" s="39">
        <f t="shared" si="226"/>
        <v>1</v>
      </c>
      <c r="H315" s="32">
        <f t="shared" si="227"/>
        <v>0.31285960883589109</v>
      </c>
      <c r="I315" s="53">
        <f t="shared" si="228"/>
        <v>2.9261757289953561E-2</v>
      </c>
      <c r="J315" s="53">
        <f t="shared" si="229"/>
        <v>0.28359785154593753</v>
      </c>
      <c r="K315" s="53">
        <f t="shared" si="230"/>
        <v>0.68714039116410897</v>
      </c>
      <c r="L315" s="35"/>
      <c r="M315" s="35"/>
      <c r="N315"/>
      <c r="O315"/>
      <c r="P315"/>
      <c r="Q315"/>
      <c r="R315"/>
      <c r="S315"/>
      <c r="T315"/>
      <c r="AI315">
        <f t="shared" si="238"/>
        <v>300</v>
      </c>
      <c r="AJ315" s="268">
        <f t="shared" si="236"/>
        <v>0.50020016834027359</v>
      </c>
      <c r="AK315" s="268">
        <f t="shared" si="245"/>
        <v>0</v>
      </c>
      <c r="AL315" s="52">
        <f>$AL$10</f>
        <v>1</v>
      </c>
      <c r="AM315" s="52">
        <f>$AM$10</f>
        <v>1</v>
      </c>
      <c r="AN315" s="52">
        <f>$AN$10</f>
        <v>1</v>
      </c>
      <c r="AO315" s="39">
        <f t="shared" si="249"/>
        <v>1</v>
      </c>
      <c r="AP315" s="32">
        <f t="shared" si="231"/>
        <v>0.74979979159236199</v>
      </c>
      <c r="AQ315" s="53">
        <f t="shared" si="232"/>
        <v>0.24979987172709087</v>
      </c>
      <c r="AR315" s="53">
        <f t="shared" si="233"/>
        <v>0.49999991986527109</v>
      </c>
      <c r="AS315" s="53">
        <f t="shared" si="234"/>
        <v>0.25020020840763801</v>
      </c>
    </row>
    <row r="316" spans="1:45" s="39" customFormat="1" x14ac:dyDescent="0.25">
      <c r="A316">
        <f t="shared" si="237"/>
        <v>301</v>
      </c>
      <c r="B316" s="268">
        <f t="shared" si="235"/>
        <v>0.82893931693707767</v>
      </c>
      <c r="C316" s="268">
        <f t="shared" si="222"/>
        <v>0</v>
      </c>
      <c r="D316" s="52">
        <f t="shared" ref="D316:D319" si="262">$D$10</f>
        <v>1</v>
      </c>
      <c r="E316" s="52">
        <f t="shared" ref="E316:E319" si="263">$E$10</f>
        <v>1</v>
      </c>
      <c r="F316" s="52">
        <f t="shared" ref="F316:F319" si="264">$F$10</f>
        <v>1</v>
      </c>
      <c r="G316" s="39">
        <f t="shared" si="226"/>
        <v>1</v>
      </c>
      <c r="H316" s="32">
        <f t="shared" si="227"/>
        <v>0.31285960883589109</v>
      </c>
      <c r="I316" s="53">
        <f t="shared" si="228"/>
        <v>2.9261757289953561E-2</v>
      </c>
      <c r="J316" s="53">
        <f t="shared" si="229"/>
        <v>0.28359785154593753</v>
      </c>
      <c r="K316" s="53">
        <f t="shared" si="230"/>
        <v>0.68714039116410897</v>
      </c>
      <c r="L316" s="35"/>
      <c r="M316" s="35"/>
      <c r="N316"/>
      <c r="O316"/>
      <c r="P316"/>
      <c r="Q316"/>
      <c r="R316"/>
      <c r="S316"/>
      <c r="T316"/>
      <c r="AI316">
        <f t="shared" si="238"/>
        <v>301</v>
      </c>
      <c r="AJ316" s="268">
        <f t="shared" si="236"/>
        <v>0.50020016834027359</v>
      </c>
      <c r="AK316" s="268">
        <f t="shared" si="245"/>
        <v>0</v>
      </c>
      <c r="AL316" s="52">
        <f t="shared" ref="AL316:AL319" si="265">$AL$10</f>
        <v>1</v>
      </c>
      <c r="AM316" s="52">
        <f t="shared" ref="AM316:AM319" si="266">$AM$10</f>
        <v>1</v>
      </c>
      <c r="AN316" s="52">
        <f t="shared" ref="AN316:AN319" si="267">$AN$10</f>
        <v>1</v>
      </c>
      <c r="AO316" s="39">
        <f t="shared" si="249"/>
        <v>1</v>
      </c>
      <c r="AP316" s="32">
        <f t="shared" si="231"/>
        <v>0.74979979159236199</v>
      </c>
      <c r="AQ316" s="53">
        <f t="shared" si="232"/>
        <v>0.24979987172709087</v>
      </c>
      <c r="AR316" s="53">
        <f t="shared" si="233"/>
        <v>0.49999991986527109</v>
      </c>
      <c r="AS316" s="53">
        <f t="shared" si="234"/>
        <v>0.25020020840763801</v>
      </c>
    </row>
    <row r="317" spans="1:45" s="39" customFormat="1" x14ac:dyDescent="0.25">
      <c r="A317">
        <f t="shared" si="237"/>
        <v>302</v>
      </c>
      <c r="B317" s="268">
        <f t="shared" si="235"/>
        <v>0.82893931693707767</v>
      </c>
      <c r="C317" s="268">
        <f t="shared" si="222"/>
        <v>0</v>
      </c>
      <c r="D317" s="52">
        <f t="shared" si="262"/>
        <v>1</v>
      </c>
      <c r="E317" s="52">
        <f t="shared" si="263"/>
        <v>1</v>
      </c>
      <c r="F317" s="52">
        <f t="shared" si="264"/>
        <v>1</v>
      </c>
      <c r="G317" s="39">
        <f t="shared" si="226"/>
        <v>1</v>
      </c>
      <c r="H317" s="32">
        <f t="shared" si="227"/>
        <v>0.31285960883589109</v>
      </c>
      <c r="I317" s="53">
        <f t="shared" si="228"/>
        <v>2.9261757289953561E-2</v>
      </c>
      <c r="J317" s="53">
        <f t="shared" si="229"/>
        <v>0.28359785154593753</v>
      </c>
      <c r="K317" s="53">
        <f t="shared" si="230"/>
        <v>0.68714039116410897</v>
      </c>
      <c r="L317" s="35"/>
      <c r="M317" s="35"/>
      <c r="N317"/>
      <c r="O317"/>
      <c r="P317"/>
      <c r="Q317"/>
      <c r="R317"/>
      <c r="S317"/>
      <c r="T317"/>
      <c r="AI317">
        <f t="shared" si="238"/>
        <v>302</v>
      </c>
      <c r="AJ317" s="268">
        <f t="shared" si="236"/>
        <v>0.50020016834027359</v>
      </c>
      <c r="AK317" s="268">
        <f t="shared" si="245"/>
        <v>0</v>
      </c>
      <c r="AL317" s="52">
        <f t="shared" si="265"/>
        <v>1</v>
      </c>
      <c r="AM317" s="52">
        <f t="shared" si="266"/>
        <v>1</v>
      </c>
      <c r="AN317" s="52">
        <f t="shared" si="267"/>
        <v>1</v>
      </c>
      <c r="AO317" s="39">
        <f t="shared" si="249"/>
        <v>1</v>
      </c>
      <c r="AP317" s="32">
        <f t="shared" si="231"/>
        <v>0.74979979159236199</v>
      </c>
      <c r="AQ317" s="53">
        <f t="shared" si="232"/>
        <v>0.24979987172709087</v>
      </c>
      <c r="AR317" s="53">
        <f t="shared" si="233"/>
        <v>0.49999991986527109</v>
      </c>
      <c r="AS317" s="53">
        <f t="shared" si="234"/>
        <v>0.25020020840763801</v>
      </c>
    </row>
    <row r="318" spans="1:45" s="39" customFormat="1" x14ac:dyDescent="0.25">
      <c r="A318">
        <f t="shared" si="237"/>
        <v>303</v>
      </c>
      <c r="B318" s="268">
        <f t="shared" si="235"/>
        <v>0.82893931693707767</v>
      </c>
      <c r="C318" s="268">
        <f t="shared" si="222"/>
        <v>0</v>
      </c>
      <c r="D318" s="52">
        <f t="shared" si="262"/>
        <v>1</v>
      </c>
      <c r="E318" s="52">
        <f t="shared" si="263"/>
        <v>1</v>
      </c>
      <c r="F318" s="52">
        <f t="shared" si="264"/>
        <v>1</v>
      </c>
      <c r="G318" s="39">
        <f t="shared" si="226"/>
        <v>1</v>
      </c>
      <c r="H318" s="32">
        <f t="shared" si="227"/>
        <v>0.31285960883589109</v>
      </c>
      <c r="I318" s="53">
        <f t="shared" si="228"/>
        <v>2.9261757289953561E-2</v>
      </c>
      <c r="J318" s="53">
        <f t="shared" si="229"/>
        <v>0.28359785154593753</v>
      </c>
      <c r="K318" s="53">
        <f t="shared" si="230"/>
        <v>0.68714039116410897</v>
      </c>
      <c r="L318" s="35"/>
      <c r="M318" s="35"/>
      <c r="N318"/>
      <c r="O318"/>
      <c r="P318"/>
      <c r="Q318"/>
      <c r="R318"/>
      <c r="S318"/>
      <c r="T318"/>
      <c r="AI318">
        <f t="shared" si="238"/>
        <v>303</v>
      </c>
      <c r="AJ318" s="268">
        <f t="shared" si="236"/>
        <v>0.50020016834027359</v>
      </c>
      <c r="AK318" s="268">
        <f t="shared" si="245"/>
        <v>0</v>
      </c>
      <c r="AL318" s="52">
        <f t="shared" si="265"/>
        <v>1</v>
      </c>
      <c r="AM318" s="52">
        <f t="shared" si="266"/>
        <v>1</v>
      </c>
      <c r="AN318" s="52">
        <f t="shared" si="267"/>
        <v>1</v>
      </c>
      <c r="AO318" s="39">
        <f t="shared" si="249"/>
        <v>1</v>
      </c>
      <c r="AP318" s="32">
        <f t="shared" si="231"/>
        <v>0.74979979159236199</v>
      </c>
      <c r="AQ318" s="53">
        <f t="shared" si="232"/>
        <v>0.24979987172709087</v>
      </c>
      <c r="AR318" s="53">
        <f t="shared" si="233"/>
        <v>0.49999991986527109</v>
      </c>
      <c r="AS318" s="53">
        <f t="shared" si="234"/>
        <v>0.25020020840763801</v>
      </c>
    </row>
    <row r="319" spans="1:45" s="39" customFormat="1" x14ac:dyDescent="0.25">
      <c r="A319">
        <f t="shared" si="237"/>
        <v>304</v>
      </c>
      <c r="B319" s="268">
        <f t="shared" si="235"/>
        <v>0.82893931693707767</v>
      </c>
      <c r="C319" s="268">
        <f t="shared" si="222"/>
        <v>0</v>
      </c>
      <c r="D319" s="52">
        <f t="shared" si="262"/>
        <v>1</v>
      </c>
      <c r="E319" s="52">
        <f t="shared" si="263"/>
        <v>1</v>
      </c>
      <c r="F319" s="52">
        <f t="shared" si="264"/>
        <v>1</v>
      </c>
      <c r="G319" s="39">
        <f t="shared" si="226"/>
        <v>1</v>
      </c>
      <c r="H319" s="32">
        <f t="shared" si="227"/>
        <v>0.31285960883589109</v>
      </c>
      <c r="I319" s="53">
        <f t="shared" si="228"/>
        <v>2.9261757289953561E-2</v>
      </c>
      <c r="J319" s="53">
        <f t="shared" si="229"/>
        <v>0.28359785154593753</v>
      </c>
      <c r="K319" s="53">
        <f t="shared" si="230"/>
        <v>0.68714039116410897</v>
      </c>
      <c r="L319" s="35"/>
      <c r="M319" s="35"/>
      <c r="N319"/>
      <c r="O319"/>
      <c r="P319"/>
      <c r="Q319"/>
      <c r="R319"/>
      <c r="S319"/>
      <c r="T319"/>
      <c r="AI319">
        <f t="shared" si="238"/>
        <v>304</v>
      </c>
      <c r="AJ319" s="268">
        <f t="shared" si="236"/>
        <v>0.50020016834027359</v>
      </c>
      <c r="AK319" s="268">
        <f t="shared" si="245"/>
        <v>0</v>
      </c>
      <c r="AL319" s="52">
        <f t="shared" si="265"/>
        <v>1</v>
      </c>
      <c r="AM319" s="52">
        <f t="shared" si="266"/>
        <v>1</v>
      </c>
      <c r="AN319" s="52">
        <f t="shared" si="267"/>
        <v>1</v>
      </c>
      <c r="AO319" s="39">
        <f t="shared" si="249"/>
        <v>1</v>
      </c>
      <c r="AP319" s="32">
        <f t="shared" si="231"/>
        <v>0.74979979159236199</v>
      </c>
      <c r="AQ319" s="53">
        <f t="shared" si="232"/>
        <v>0.24979987172709087</v>
      </c>
      <c r="AR319" s="53">
        <f t="shared" si="233"/>
        <v>0.49999991986527109</v>
      </c>
      <c r="AS319" s="53">
        <f t="shared" si="234"/>
        <v>0.25020020840763801</v>
      </c>
    </row>
    <row r="320" spans="1:45" s="39" customFormat="1" x14ac:dyDescent="0.25">
      <c r="A320">
        <f t="shared" si="237"/>
        <v>305</v>
      </c>
      <c r="B320" s="268">
        <f t="shared" si="235"/>
        <v>0.82893931693707767</v>
      </c>
      <c r="C320" s="268">
        <f t="shared" si="222"/>
        <v>-2.3039423116003488E-2</v>
      </c>
      <c r="D320" s="239">
        <f>$D$11</f>
        <v>1</v>
      </c>
      <c r="E320" s="239">
        <f>$E$11</f>
        <v>0.872</v>
      </c>
      <c r="F320" s="239">
        <f>$F$11</f>
        <v>0.74399999999999999</v>
      </c>
      <c r="G320" s="39">
        <f t="shared" si="226"/>
        <v>0.78779153486410813</v>
      </c>
      <c r="H320" s="32">
        <f t="shared" si="227"/>
        <v>0.31285960883589109</v>
      </c>
      <c r="I320" s="53">
        <f t="shared" si="228"/>
        <v>2.9261757289953561E-2</v>
      </c>
      <c r="J320" s="53">
        <f t="shared" si="229"/>
        <v>0.28359785154593753</v>
      </c>
      <c r="K320" s="53">
        <f t="shared" si="230"/>
        <v>0.68714039116410897</v>
      </c>
      <c r="L320" s="35"/>
      <c r="M320" s="35"/>
      <c r="N320"/>
      <c r="O320"/>
      <c r="P320"/>
      <c r="Q320"/>
      <c r="R320"/>
      <c r="S320"/>
      <c r="T320"/>
      <c r="AI320">
        <f t="shared" si="238"/>
        <v>305</v>
      </c>
      <c r="AJ320" s="268">
        <f t="shared" si="236"/>
        <v>0.50020016834027359</v>
      </c>
      <c r="AK320" s="268">
        <f t="shared" si="245"/>
        <v>-2.5252623321997516E-3</v>
      </c>
      <c r="AL320" s="239">
        <f>$AL$11</f>
        <v>1</v>
      </c>
      <c r="AM320" s="239">
        <f>$AM$11</f>
        <v>0.99</v>
      </c>
      <c r="AN320" s="239">
        <f>$AN$11</f>
        <v>0.98</v>
      </c>
      <c r="AO320" s="39">
        <f t="shared" si="249"/>
        <v>0.98999599663319438</v>
      </c>
      <c r="AP320" s="32">
        <f t="shared" si="231"/>
        <v>0.74979979159236199</v>
      </c>
      <c r="AQ320" s="53">
        <f t="shared" si="232"/>
        <v>0.24979987172709087</v>
      </c>
      <c r="AR320" s="53">
        <f t="shared" si="233"/>
        <v>0.49999991986527109</v>
      </c>
      <c r="AS320" s="53">
        <f t="shared" si="234"/>
        <v>0.25020020840763801</v>
      </c>
    </row>
    <row r="321" spans="1:45" s="39" customFormat="1" x14ac:dyDescent="0.25">
      <c r="A321">
        <f t="shared" si="237"/>
        <v>306</v>
      </c>
      <c r="B321" s="268">
        <f t="shared" si="235"/>
        <v>0.80589989382107419</v>
      </c>
      <c r="C321" s="268">
        <f t="shared" si="222"/>
        <v>-2.5415902239120308E-2</v>
      </c>
      <c r="D321" s="239">
        <f t="shared" ref="D321:D329" si="268">$D$11</f>
        <v>1</v>
      </c>
      <c r="E321" s="239">
        <f t="shared" ref="E321:E329" si="269">$E$11</f>
        <v>0.872</v>
      </c>
      <c r="F321" s="239">
        <f t="shared" ref="F321:F329" si="270">$F$11</f>
        <v>0.74399999999999999</v>
      </c>
      <c r="G321" s="39">
        <f t="shared" si="226"/>
        <v>0.78779153486410813</v>
      </c>
      <c r="H321" s="32">
        <f t="shared" si="227"/>
        <v>0.35052536113918131</v>
      </c>
      <c r="I321" s="53">
        <f t="shared" si="228"/>
        <v>3.7674851218670272E-2</v>
      </c>
      <c r="J321" s="53">
        <f t="shared" si="229"/>
        <v>0.31285050992051106</v>
      </c>
      <c r="K321" s="53">
        <f t="shared" si="230"/>
        <v>0.64947463886081869</v>
      </c>
      <c r="L321" s="35"/>
      <c r="M321" s="35"/>
      <c r="N321"/>
      <c r="O321"/>
      <c r="P321"/>
      <c r="Q321"/>
      <c r="R321"/>
      <c r="S321"/>
      <c r="T321"/>
      <c r="AI321">
        <f t="shared" si="238"/>
        <v>306</v>
      </c>
      <c r="AJ321" s="268">
        <f t="shared" si="236"/>
        <v>0.49767490600807385</v>
      </c>
      <c r="AK321" s="268">
        <f t="shared" si="245"/>
        <v>-2.5252081300138327E-3</v>
      </c>
      <c r="AL321" s="239">
        <f t="shared" ref="AL321:AL344" si="271">$AL$11</f>
        <v>1</v>
      </c>
      <c r="AM321" s="239">
        <f t="shared" ref="AM321:AM344" si="272">$AM$11</f>
        <v>0.99</v>
      </c>
      <c r="AN321" s="239">
        <f t="shared" ref="AN321:AN344" si="273">$AN$11</f>
        <v>0.98</v>
      </c>
      <c r="AO321" s="39">
        <f t="shared" si="249"/>
        <v>0.98999599663319438</v>
      </c>
      <c r="AP321" s="32">
        <f t="shared" si="231"/>
        <v>0.75231968792985482</v>
      </c>
      <c r="AQ321" s="53">
        <f t="shared" si="232"/>
        <v>0.25233050005399743</v>
      </c>
      <c r="AR321" s="53">
        <f t="shared" si="233"/>
        <v>0.49998918787585744</v>
      </c>
      <c r="AS321" s="53">
        <f t="shared" si="234"/>
        <v>0.24768031207014513</v>
      </c>
    </row>
    <row r="322" spans="1:45" s="39" customFormat="1" x14ac:dyDescent="0.25">
      <c r="A322">
        <f t="shared" si="237"/>
        <v>307</v>
      </c>
      <c r="B322" s="268">
        <f t="shared" si="235"/>
        <v>0.78048399158195392</v>
      </c>
      <c r="C322" s="268">
        <f t="shared" si="222"/>
        <v>-2.7630545680115321E-2</v>
      </c>
      <c r="D322" s="239">
        <f t="shared" si="268"/>
        <v>1</v>
      </c>
      <c r="E322" s="239">
        <f t="shared" si="269"/>
        <v>0.872</v>
      </c>
      <c r="F322" s="239">
        <f t="shared" si="270"/>
        <v>0.74399999999999999</v>
      </c>
      <c r="G322" s="39">
        <f t="shared" si="226"/>
        <v>0.79368962718180502</v>
      </c>
      <c r="H322" s="32">
        <f t="shared" si="227"/>
        <v>0.39084473888430049</v>
      </c>
      <c r="I322" s="53">
        <f t="shared" si="228"/>
        <v>4.8187277951791681E-2</v>
      </c>
      <c r="J322" s="53">
        <f t="shared" si="229"/>
        <v>0.34265746093250882</v>
      </c>
      <c r="K322" s="53">
        <f t="shared" si="230"/>
        <v>0.60915526111569951</v>
      </c>
      <c r="L322" s="35"/>
      <c r="M322" s="35"/>
      <c r="N322"/>
      <c r="O322"/>
      <c r="P322"/>
      <c r="Q322"/>
      <c r="R322"/>
      <c r="S322"/>
      <c r="T322"/>
      <c r="AI322">
        <f t="shared" si="238"/>
        <v>307</v>
      </c>
      <c r="AJ322" s="268">
        <f t="shared" si="236"/>
        <v>0.49514969787806001</v>
      </c>
      <c r="AK322" s="268">
        <f t="shared" si="245"/>
        <v>-2.5248962962314031E-3</v>
      </c>
      <c r="AL322" s="239">
        <f t="shared" si="271"/>
        <v>1</v>
      </c>
      <c r="AM322" s="239">
        <f t="shared" si="272"/>
        <v>0.99</v>
      </c>
      <c r="AN322" s="239">
        <f t="shared" si="273"/>
        <v>0.98</v>
      </c>
      <c r="AO322" s="39">
        <f t="shared" si="249"/>
        <v>0.99004650187983845</v>
      </c>
      <c r="AP322" s="32">
        <f t="shared" si="231"/>
        <v>0.75482677669126574</v>
      </c>
      <c r="AQ322" s="53">
        <f t="shared" si="232"/>
        <v>0.25487382755261401</v>
      </c>
      <c r="AR322" s="53">
        <f t="shared" si="233"/>
        <v>0.49995294913865174</v>
      </c>
      <c r="AS322" s="53">
        <f t="shared" si="234"/>
        <v>0.24517322330873412</v>
      </c>
    </row>
    <row r="323" spans="1:45" s="39" customFormat="1" x14ac:dyDescent="0.25">
      <c r="A323">
        <f t="shared" si="237"/>
        <v>308</v>
      </c>
      <c r="B323" s="268">
        <f t="shared" si="235"/>
        <v>0.75285344590183856</v>
      </c>
      <c r="C323" s="268">
        <f t="shared" si="222"/>
        <v>-2.9763125965678698E-2</v>
      </c>
      <c r="D323" s="239">
        <f t="shared" si="268"/>
        <v>1</v>
      </c>
      <c r="E323" s="239">
        <f t="shared" si="269"/>
        <v>0.872</v>
      </c>
      <c r="F323" s="239">
        <f t="shared" si="270"/>
        <v>0.74399999999999999</v>
      </c>
      <c r="G323" s="39">
        <f t="shared" si="226"/>
        <v>0.8001960981550198</v>
      </c>
      <c r="H323" s="32">
        <f t="shared" si="227"/>
        <v>0.43321168899372742</v>
      </c>
      <c r="I323" s="53">
        <f t="shared" si="228"/>
        <v>6.1081419202595438E-2</v>
      </c>
      <c r="J323" s="53">
        <f t="shared" si="229"/>
        <v>0.37213026979113201</v>
      </c>
      <c r="K323" s="53">
        <f t="shared" si="230"/>
        <v>0.56678831100627258</v>
      </c>
      <c r="L323" s="35"/>
      <c r="M323" s="35"/>
      <c r="N323"/>
      <c r="O323"/>
      <c r="P323"/>
      <c r="Q323"/>
      <c r="R323"/>
      <c r="S323"/>
      <c r="T323"/>
      <c r="AI323">
        <f t="shared" si="238"/>
        <v>308</v>
      </c>
      <c r="AJ323" s="268">
        <f t="shared" si="236"/>
        <v>0.49262480158182859</v>
      </c>
      <c r="AK323" s="268">
        <f t="shared" si="245"/>
        <v>-2.5244557343664909E-3</v>
      </c>
      <c r="AL323" s="239">
        <f t="shared" si="271"/>
        <v>1</v>
      </c>
      <c r="AM323" s="239">
        <f t="shared" si="272"/>
        <v>0.99</v>
      </c>
      <c r="AN323" s="239">
        <f t="shared" si="273"/>
        <v>0.98</v>
      </c>
      <c r="AO323" s="39">
        <f t="shared" si="249"/>
        <v>0.99009700604243867</v>
      </c>
      <c r="AP323" s="32">
        <f t="shared" si="231"/>
        <v>0.75732080486646391</v>
      </c>
      <c r="AQ323" s="53">
        <f t="shared" si="232"/>
        <v>0.25742959196987875</v>
      </c>
      <c r="AR323" s="53">
        <f t="shared" si="233"/>
        <v>0.49989121289658517</v>
      </c>
      <c r="AS323" s="53">
        <f t="shared" si="234"/>
        <v>0.24267919513353597</v>
      </c>
    </row>
    <row r="324" spans="1:45" s="39" customFormat="1" x14ac:dyDescent="0.25">
      <c r="A324">
        <f t="shared" si="237"/>
        <v>309</v>
      </c>
      <c r="B324" s="268">
        <f t="shared" si="235"/>
        <v>0.72309031993615991</v>
      </c>
      <c r="C324" s="268">
        <f t="shared" si="222"/>
        <v>-3.1748418842305372E-2</v>
      </c>
      <c r="D324" s="239">
        <f t="shared" si="268"/>
        <v>1</v>
      </c>
      <c r="E324" s="239">
        <f t="shared" si="269"/>
        <v>0.872</v>
      </c>
      <c r="F324" s="239">
        <f t="shared" si="270"/>
        <v>0.74399999999999999</v>
      </c>
      <c r="G324" s="39">
        <f t="shared" si="226"/>
        <v>0.80726951784912937</v>
      </c>
      <c r="H324" s="32">
        <f t="shared" si="227"/>
        <v>0.47714038921462187</v>
      </c>
      <c r="I324" s="53">
        <f t="shared" si="228"/>
        <v>7.6678970913058281E-2</v>
      </c>
      <c r="J324" s="53">
        <f t="shared" si="229"/>
        <v>0.40046141830156362</v>
      </c>
      <c r="K324" s="53">
        <f t="shared" si="230"/>
        <v>0.52285961078537813</v>
      </c>
      <c r="L324" s="35"/>
      <c r="M324" s="35"/>
      <c r="N324"/>
      <c r="O324"/>
      <c r="P324"/>
      <c r="Q324"/>
      <c r="R324"/>
      <c r="S324"/>
      <c r="T324"/>
      <c r="AI324">
        <f t="shared" si="238"/>
        <v>309</v>
      </c>
      <c r="AJ324" s="268">
        <f t="shared" si="236"/>
        <v>0.49010034584746209</v>
      </c>
      <c r="AK324" s="268">
        <f t="shared" si="245"/>
        <v>-2.5238865507016934E-3</v>
      </c>
      <c r="AL324" s="239">
        <f t="shared" si="271"/>
        <v>1</v>
      </c>
      <c r="AM324" s="239">
        <f t="shared" si="272"/>
        <v>0.99</v>
      </c>
      <c r="AN324" s="239">
        <f t="shared" si="273"/>
        <v>0.98</v>
      </c>
      <c r="AO324" s="39">
        <f t="shared" si="249"/>
        <v>0.99014750396836337</v>
      </c>
      <c r="AP324" s="32">
        <f t="shared" si="231"/>
        <v>0.75980165100019814</v>
      </c>
      <c r="AQ324" s="53">
        <f t="shared" si="232"/>
        <v>0.25999765730487778</v>
      </c>
      <c r="AR324" s="53">
        <f t="shared" si="233"/>
        <v>0.4998039936953203</v>
      </c>
      <c r="AS324" s="53">
        <f t="shared" si="234"/>
        <v>0.24019834899980194</v>
      </c>
    </row>
    <row r="325" spans="1:45" s="39" customFormat="1" x14ac:dyDescent="0.25">
      <c r="A325">
        <f t="shared" si="237"/>
        <v>310</v>
      </c>
      <c r="B325" s="268">
        <f t="shared" si="235"/>
        <v>0.69134190109385452</v>
      </c>
      <c r="C325" s="268">
        <f t="shared" si="222"/>
        <v>-3.351831173004647E-2</v>
      </c>
      <c r="D325" s="239">
        <f t="shared" si="268"/>
        <v>1</v>
      </c>
      <c r="E325" s="239">
        <f t="shared" si="269"/>
        <v>0.872</v>
      </c>
      <c r="F325" s="239">
        <f t="shared" si="270"/>
        <v>0.74399999999999999</v>
      </c>
      <c r="G325" s="39">
        <f t="shared" si="226"/>
        <v>0.81488887809634314</v>
      </c>
      <c r="H325" s="32">
        <f t="shared" si="227"/>
        <v>0.52204637579193514</v>
      </c>
      <c r="I325" s="53">
        <f t="shared" si="228"/>
        <v>9.5269822020355888E-2</v>
      </c>
      <c r="J325" s="53">
        <f t="shared" si="229"/>
        <v>0.42677655377157919</v>
      </c>
      <c r="K325" s="53">
        <f t="shared" si="230"/>
        <v>0.47795362420806492</v>
      </c>
      <c r="L325" s="35"/>
      <c r="M325" s="35"/>
      <c r="N325"/>
      <c r="O325"/>
      <c r="P325"/>
      <c r="Q325"/>
      <c r="R325"/>
      <c r="S325"/>
      <c r="T325"/>
      <c r="AI325">
        <f t="shared" si="238"/>
        <v>310</v>
      </c>
      <c r="AJ325" s="268">
        <f t="shared" si="236"/>
        <v>0.48757645929676041</v>
      </c>
      <c r="AK325" s="268">
        <f t="shared" si="245"/>
        <v>-2.5231888711315523E-3</v>
      </c>
      <c r="AL325" s="239">
        <f t="shared" si="271"/>
        <v>1</v>
      </c>
      <c r="AM325" s="239">
        <f t="shared" si="272"/>
        <v>0.99</v>
      </c>
      <c r="AN325" s="239">
        <f t="shared" si="273"/>
        <v>0.98</v>
      </c>
      <c r="AO325" s="39">
        <f t="shared" si="249"/>
        <v>0.99019799308305079</v>
      </c>
      <c r="AP325" s="32">
        <f t="shared" si="231"/>
        <v>0.76226919633963452</v>
      </c>
      <c r="AQ325" s="53">
        <f t="shared" si="232"/>
        <v>0.26257788506684465</v>
      </c>
      <c r="AR325" s="53">
        <f t="shared" si="233"/>
        <v>0.49969131127278987</v>
      </c>
      <c r="AS325" s="53">
        <f t="shared" si="234"/>
        <v>0.23773080366036548</v>
      </c>
    </row>
    <row r="326" spans="1:45" s="39" customFormat="1" x14ac:dyDescent="0.25">
      <c r="A326">
        <f t="shared" si="237"/>
        <v>311</v>
      </c>
      <c r="B326" s="268">
        <f t="shared" si="235"/>
        <v>0.65782358936380803</v>
      </c>
      <c r="C326" s="268">
        <f t="shared" si="222"/>
        <v>-3.5007488194905213E-2</v>
      </c>
      <c r="D326" s="239">
        <f t="shared" si="268"/>
        <v>1</v>
      </c>
      <c r="E326" s="239">
        <f t="shared" si="269"/>
        <v>0.872</v>
      </c>
      <c r="F326" s="239">
        <f t="shared" si="270"/>
        <v>0.74399999999999999</v>
      </c>
      <c r="G326" s="39">
        <f t="shared" si="226"/>
        <v>0.82301647331997319</v>
      </c>
      <c r="H326" s="32">
        <f t="shared" si="227"/>
        <v>0.56726812527651604</v>
      </c>
      <c r="I326" s="53">
        <f t="shared" si="228"/>
        <v>0.11708469599586788</v>
      </c>
      <c r="J326" s="53">
        <f t="shared" si="229"/>
        <v>0.4501834292806482</v>
      </c>
      <c r="K326" s="53">
        <f t="shared" si="230"/>
        <v>0.4327318747234839</v>
      </c>
      <c r="L326" s="35"/>
      <c r="M326" s="35"/>
      <c r="N326"/>
      <c r="O326"/>
      <c r="P326"/>
      <c r="Q326"/>
      <c r="R326"/>
      <c r="S326"/>
      <c r="T326"/>
      <c r="AI326">
        <f t="shared" si="238"/>
        <v>311</v>
      </c>
      <c r="AJ326" s="268">
        <f t="shared" si="236"/>
        <v>0.48505327042562885</v>
      </c>
      <c r="AK326" s="268">
        <f t="shared" si="245"/>
        <v>-2.5223628476769492E-3</v>
      </c>
      <c r="AL326" s="239">
        <f t="shared" si="271"/>
        <v>1</v>
      </c>
      <c r="AM326" s="239">
        <f t="shared" si="272"/>
        <v>0.99</v>
      </c>
      <c r="AN326" s="239">
        <f t="shared" si="273"/>
        <v>0.98</v>
      </c>
      <c r="AO326" s="39">
        <f t="shared" si="249"/>
        <v>0.99024847081406464</v>
      </c>
      <c r="AP326" s="32">
        <f t="shared" si="231"/>
        <v>0.76472332484940186</v>
      </c>
      <c r="AQ326" s="53">
        <f t="shared" si="232"/>
        <v>0.26517013429934055</v>
      </c>
      <c r="AR326" s="53">
        <f t="shared" si="233"/>
        <v>0.49955319055006125</v>
      </c>
      <c r="AS326" s="53">
        <f t="shared" si="234"/>
        <v>0.23527667515059822</v>
      </c>
    </row>
    <row r="327" spans="1:45" s="39" customFormat="1" x14ac:dyDescent="0.25">
      <c r="A327">
        <f t="shared" si="237"/>
        <v>312</v>
      </c>
      <c r="B327" s="268">
        <f t="shared" si="235"/>
        <v>0.62281610116890285</v>
      </c>
      <c r="C327" s="268">
        <f t="shared" si="222"/>
        <v>-3.6158461913204064E-2</v>
      </c>
      <c r="D327" s="239">
        <f t="shared" si="268"/>
        <v>1</v>
      </c>
      <c r="E327" s="239">
        <f t="shared" si="269"/>
        <v>0.872</v>
      </c>
      <c r="F327" s="239">
        <f t="shared" si="270"/>
        <v>0.74399999999999999</v>
      </c>
      <c r="G327" s="39">
        <f t="shared" si="226"/>
        <v>0.83159716112286508</v>
      </c>
      <c r="H327" s="32">
        <f t="shared" si="227"/>
        <v>0.61210010412476701</v>
      </c>
      <c r="I327" s="53">
        <f t="shared" si="228"/>
        <v>0.14226769353742733</v>
      </c>
      <c r="J327" s="53">
        <f t="shared" si="229"/>
        <v>0.46983241058733966</v>
      </c>
      <c r="K327" s="53">
        <f t="shared" si="230"/>
        <v>0.38789989587523305</v>
      </c>
      <c r="L327" s="35"/>
      <c r="M327" s="35"/>
      <c r="N327"/>
      <c r="O327"/>
      <c r="P327"/>
      <c r="Q327"/>
      <c r="R327"/>
      <c r="S327"/>
      <c r="T327"/>
      <c r="AI327">
        <f t="shared" si="238"/>
        <v>312</v>
      </c>
      <c r="AJ327" s="268">
        <f t="shared" si="236"/>
        <v>0.48253090757795192</v>
      </c>
      <c r="AK327" s="268">
        <f t="shared" si="245"/>
        <v>-2.5214086584163893E-3</v>
      </c>
      <c r="AL327" s="239">
        <f t="shared" si="271"/>
        <v>1</v>
      </c>
      <c r="AM327" s="239">
        <f t="shared" si="272"/>
        <v>0.99</v>
      </c>
      <c r="AN327" s="239">
        <f t="shared" si="273"/>
        <v>0.98</v>
      </c>
      <c r="AO327" s="39">
        <f t="shared" si="249"/>
        <v>0.99029893459148743</v>
      </c>
      <c r="AP327" s="32">
        <f t="shared" si="231"/>
        <v>0.767163923231998</v>
      </c>
      <c r="AQ327" s="53">
        <f t="shared" si="232"/>
        <v>0.26777426161209816</v>
      </c>
      <c r="AR327" s="53">
        <f t="shared" si="233"/>
        <v>0.49938966161989989</v>
      </c>
      <c r="AS327" s="53">
        <f t="shared" si="234"/>
        <v>0.23283607676800197</v>
      </c>
    </row>
    <row r="328" spans="1:45" s="39" customFormat="1" x14ac:dyDescent="0.25">
      <c r="A328">
        <f t="shared" si="237"/>
        <v>313</v>
      </c>
      <c r="B328" s="268">
        <f t="shared" si="235"/>
        <v>0.5866576392556988</v>
      </c>
      <c r="C328" s="268">
        <f t="shared" si="222"/>
        <v>-3.6926349217043145E-2</v>
      </c>
      <c r="D328" s="239">
        <f t="shared" si="268"/>
        <v>1</v>
      </c>
      <c r="E328" s="239">
        <f t="shared" si="269"/>
        <v>0.872</v>
      </c>
      <c r="F328" s="239">
        <f t="shared" si="270"/>
        <v>0.74399999999999999</v>
      </c>
      <c r="G328" s="39">
        <f t="shared" si="226"/>
        <v>0.8405590781007608</v>
      </c>
      <c r="H328" s="32">
        <f t="shared" si="227"/>
        <v>0.65583281430293039</v>
      </c>
      <c r="I328" s="53">
        <f t="shared" si="228"/>
        <v>0.17085190718567203</v>
      </c>
      <c r="J328" s="53">
        <f t="shared" si="229"/>
        <v>0.48498090711725833</v>
      </c>
      <c r="K328" s="53">
        <f t="shared" si="230"/>
        <v>0.34416718569706961</v>
      </c>
      <c r="L328" s="35"/>
      <c r="M328" s="35"/>
      <c r="N328"/>
      <c r="O328"/>
      <c r="P328"/>
      <c r="Q328"/>
      <c r="R328"/>
      <c r="S328"/>
      <c r="T328"/>
      <c r="AI328">
        <f t="shared" si="238"/>
        <v>313</v>
      </c>
      <c r="AJ328" s="268">
        <f t="shared" si="236"/>
        <v>0.48000949891953554</v>
      </c>
      <c r="AK328" s="268">
        <f t="shared" si="245"/>
        <v>-2.5203265074057466E-3</v>
      </c>
      <c r="AL328" s="239">
        <f t="shared" si="271"/>
        <v>1</v>
      </c>
      <c r="AM328" s="239">
        <f t="shared" si="272"/>
        <v>0.99</v>
      </c>
      <c r="AN328" s="239">
        <f t="shared" si="273"/>
        <v>0.98</v>
      </c>
      <c r="AO328" s="39">
        <f t="shared" si="249"/>
        <v>0.99034938184844101</v>
      </c>
      <c r="AP328" s="32">
        <f t="shared" si="231"/>
        <v>0.76959088094701633</v>
      </c>
      <c r="AQ328" s="53">
        <f t="shared" si="232"/>
        <v>0.27039012121391248</v>
      </c>
      <c r="AR328" s="53">
        <f t="shared" si="233"/>
        <v>0.49920075973310385</v>
      </c>
      <c r="AS328" s="53">
        <f t="shared" si="234"/>
        <v>0.23040911905298359</v>
      </c>
    </row>
    <row r="329" spans="1:45" s="39" customFormat="1" x14ac:dyDescent="0.25">
      <c r="A329">
        <f t="shared" si="237"/>
        <v>314</v>
      </c>
      <c r="B329" s="268">
        <f t="shared" si="235"/>
        <v>0.54973129003865562</v>
      </c>
      <c r="C329" s="268">
        <f t="shared" si="222"/>
        <v>-3.7282710027623983E-2</v>
      </c>
      <c r="D329" s="239">
        <f t="shared" si="268"/>
        <v>1</v>
      </c>
      <c r="E329" s="239">
        <f t="shared" si="269"/>
        <v>0.872</v>
      </c>
      <c r="F329" s="239">
        <f t="shared" si="270"/>
        <v>0.74399999999999999</v>
      </c>
      <c r="G329" s="39">
        <f t="shared" si="226"/>
        <v>0.84981564435054113</v>
      </c>
      <c r="H329" s="32">
        <f t="shared" si="227"/>
        <v>0.69779550875243546</v>
      </c>
      <c r="I329" s="53">
        <f t="shared" si="228"/>
        <v>0.20274191117025328</v>
      </c>
      <c r="J329" s="53">
        <f t="shared" si="229"/>
        <v>0.4950535975821822</v>
      </c>
      <c r="K329" s="53">
        <f t="shared" si="230"/>
        <v>0.30220449124756449</v>
      </c>
      <c r="L329" s="35"/>
      <c r="M329" s="35"/>
      <c r="N329"/>
      <c r="O329"/>
      <c r="P329"/>
      <c r="Q329"/>
      <c r="R329"/>
      <c r="S329"/>
      <c r="T329"/>
      <c r="AI329">
        <f t="shared" si="238"/>
        <v>314</v>
      </c>
      <c r="AJ329" s="268">
        <f t="shared" si="236"/>
        <v>0.47748917241212979</v>
      </c>
      <c r="AK329" s="268">
        <f t="shared" si="245"/>
        <v>-2.5191166245868506E-3</v>
      </c>
      <c r="AL329" s="239">
        <f t="shared" si="271"/>
        <v>1</v>
      </c>
      <c r="AM329" s="239">
        <f t="shared" si="272"/>
        <v>0.99</v>
      </c>
      <c r="AN329" s="239">
        <f t="shared" si="273"/>
        <v>0.98</v>
      </c>
      <c r="AO329" s="39">
        <f t="shared" si="249"/>
        <v>0.99039981002160926</v>
      </c>
      <c r="AP329" s="32">
        <f t="shared" si="231"/>
        <v>0.7720040902291796</v>
      </c>
      <c r="AQ329" s="53">
        <f t="shared" si="232"/>
        <v>0.2730175649465611</v>
      </c>
      <c r="AR329" s="53">
        <f t="shared" si="233"/>
        <v>0.49898652528261844</v>
      </c>
      <c r="AS329" s="53">
        <f t="shared" si="234"/>
        <v>0.2279959097708206</v>
      </c>
    </row>
    <row r="330" spans="1:45" s="39" customFormat="1" x14ac:dyDescent="0.25">
      <c r="A330">
        <f t="shared" si="237"/>
        <v>315</v>
      </c>
      <c r="B330" s="268">
        <f t="shared" si="235"/>
        <v>0.51244858001103166</v>
      </c>
      <c r="C330" s="268">
        <f t="shared" si="222"/>
        <v>0</v>
      </c>
      <c r="D330" s="52">
        <f>$D$10</f>
        <v>1</v>
      </c>
      <c r="E330" s="52">
        <f>$E$10</f>
        <v>1</v>
      </c>
      <c r="F330" s="52">
        <f>$F$10</f>
        <v>1</v>
      </c>
      <c r="G330" s="39">
        <f t="shared" si="226"/>
        <v>1</v>
      </c>
      <c r="H330" s="32">
        <f t="shared" si="227"/>
        <v>0.73739645284467725</v>
      </c>
      <c r="I330" s="53">
        <f t="shared" si="228"/>
        <v>0.23770638713325939</v>
      </c>
      <c r="J330" s="53">
        <f t="shared" si="229"/>
        <v>0.49969006571141789</v>
      </c>
      <c r="K330" s="53">
        <f t="shared" si="230"/>
        <v>0.26260354715532269</v>
      </c>
      <c r="L330" s="35"/>
      <c r="M330" s="35"/>
      <c r="N330"/>
      <c r="O330"/>
      <c r="P330"/>
      <c r="Q330"/>
      <c r="R330"/>
      <c r="S330"/>
      <c r="T330"/>
      <c r="AI330">
        <f t="shared" si="238"/>
        <v>315</v>
      </c>
      <c r="AJ330" s="268">
        <f t="shared" si="236"/>
        <v>0.47497005578754292</v>
      </c>
      <c r="AK330" s="268">
        <f t="shared" si="245"/>
        <v>-2.5177792656849818E-3</v>
      </c>
      <c r="AL330" s="239">
        <f t="shared" si="271"/>
        <v>1</v>
      </c>
      <c r="AM330" s="239">
        <f t="shared" si="272"/>
        <v>0.99</v>
      </c>
      <c r="AN330" s="239">
        <f t="shared" si="273"/>
        <v>0.98</v>
      </c>
      <c r="AO330" s="39">
        <f t="shared" si="249"/>
        <v>0.99045021655175758</v>
      </c>
      <c r="AP330" s="32">
        <f t="shared" si="231"/>
        <v>0.77440344610517831</v>
      </c>
      <c r="AQ330" s="53">
        <f t="shared" si="232"/>
        <v>0.27565644231973579</v>
      </c>
      <c r="AR330" s="53">
        <f t="shared" si="233"/>
        <v>0.49874700378544257</v>
      </c>
      <c r="AS330" s="53">
        <f t="shared" si="234"/>
        <v>0.22559655389482164</v>
      </c>
    </row>
    <row r="331" spans="1:45" s="39" customFormat="1" x14ac:dyDescent="0.25">
      <c r="A331">
        <f t="shared" si="237"/>
        <v>316</v>
      </c>
      <c r="B331" s="268">
        <f t="shared" si="235"/>
        <v>0.51244858001103166</v>
      </c>
      <c r="C331" s="268">
        <f t="shared" si="222"/>
        <v>0</v>
      </c>
      <c r="D331" s="52">
        <f t="shared" ref="D331:D334" si="274">$D$10</f>
        <v>1</v>
      </c>
      <c r="E331" s="52">
        <f t="shared" ref="E331:E334" si="275">$E$10</f>
        <v>1</v>
      </c>
      <c r="F331" s="52">
        <f t="shared" ref="F331:F334" si="276">$F$10</f>
        <v>1</v>
      </c>
      <c r="G331" s="39">
        <f t="shared" si="226"/>
        <v>1</v>
      </c>
      <c r="H331" s="32">
        <f t="shared" si="227"/>
        <v>0.73739645284467725</v>
      </c>
      <c r="I331" s="53">
        <f t="shared" si="228"/>
        <v>0.23770638713325939</v>
      </c>
      <c r="J331" s="53">
        <f t="shared" si="229"/>
        <v>0.49969006571141789</v>
      </c>
      <c r="K331" s="53">
        <f t="shared" si="230"/>
        <v>0.26260354715532269</v>
      </c>
      <c r="L331" s="35"/>
      <c r="M331" s="35"/>
      <c r="N331"/>
      <c r="O331"/>
      <c r="P331"/>
      <c r="Q331"/>
      <c r="R331"/>
      <c r="S331"/>
      <c r="T331"/>
      <c r="AI331">
        <f t="shared" si="238"/>
        <v>316</v>
      </c>
      <c r="AJ331" s="268">
        <f t="shared" si="236"/>
        <v>0.47245227652185795</v>
      </c>
      <c r="AK331" s="268">
        <f t="shared" si="245"/>
        <v>-2.5163147120953796E-3</v>
      </c>
      <c r="AL331" s="239">
        <f t="shared" si="271"/>
        <v>1</v>
      </c>
      <c r="AM331" s="239">
        <f t="shared" si="272"/>
        <v>0.99</v>
      </c>
      <c r="AN331" s="239">
        <f t="shared" si="273"/>
        <v>0.98</v>
      </c>
      <c r="AO331" s="39">
        <f t="shared" si="249"/>
        <v>0.99050059888424913</v>
      </c>
      <c r="AP331" s="32">
        <f t="shared" si="231"/>
        <v>0.77678884640931378</v>
      </c>
      <c r="AQ331" s="53">
        <f t="shared" si="232"/>
        <v>0.27830660054697021</v>
      </c>
      <c r="AR331" s="53">
        <f t="shared" si="233"/>
        <v>0.49848224586234363</v>
      </c>
      <c r="AS331" s="53">
        <f t="shared" si="234"/>
        <v>0.22321115359068613</v>
      </c>
    </row>
    <row r="332" spans="1:45" s="39" customFormat="1" x14ac:dyDescent="0.25">
      <c r="A332">
        <f t="shared" si="237"/>
        <v>317</v>
      </c>
      <c r="B332" s="268">
        <f t="shared" si="235"/>
        <v>0.51244858001103166</v>
      </c>
      <c r="C332" s="268">
        <f t="shared" si="222"/>
        <v>0</v>
      </c>
      <c r="D332" s="52">
        <f t="shared" si="274"/>
        <v>1</v>
      </c>
      <c r="E332" s="52">
        <f t="shared" si="275"/>
        <v>1</v>
      </c>
      <c r="F332" s="52">
        <f t="shared" si="276"/>
        <v>1</v>
      </c>
      <c r="G332" s="39">
        <f t="shared" si="226"/>
        <v>1</v>
      </c>
      <c r="H332" s="32">
        <f t="shared" si="227"/>
        <v>0.73739645284467725</v>
      </c>
      <c r="I332" s="53">
        <f t="shared" si="228"/>
        <v>0.23770638713325939</v>
      </c>
      <c r="J332" s="53">
        <f t="shared" si="229"/>
        <v>0.49969006571141789</v>
      </c>
      <c r="K332" s="53">
        <f t="shared" si="230"/>
        <v>0.26260354715532269</v>
      </c>
      <c r="L332" s="35"/>
      <c r="M332" s="35"/>
      <c r="N332"/>
      <c r="O332"/>
      <c r="P332"/>
      <c r="Q332"/>
      <c r="R332"/>
      <c r="S332"/>
      <c r="T332"/>
      <c r="AI332">
        <f t="shared" si="238"/>
        <v>317</v>
      </c>
      <c r="AJ332" s="268">
        <f t="shared" si="236"/>
        <v>0.46993596180976255</v>
      </c>
      <c r="AK332" s="268">
        <f t="shared" si="245"/>
        <v>-2.5147232707588116E-3</v>
      </c>
      <c r="AL332" s="239">
        <f t="shared" si="271"/>
        <v>1</v>
      </c>
      <c r="AM332" s="239">
        <f t="shared" si="272"/>
        <v>0.99</v>
      </c>
      <c r="AN332" s="239">
        <f t="shared" si="273"/>
        <v>0.98</v>
      </c>
      <c r="AO332" s="39">
        <f t="shared" si="249"/>
        <v>0.99055095446956287</v>
      </c>
      <c r="AP332" s="32">
        <f t="shared" si="231"/>
        <v>0.7791601917979335</v>
      </c>
      <c r="AQ332" s="53">
        <f t="shared" si="232"/>
        <v>0.28096788458254157</v>
      </c>
      <c r="AR332" s="53">
        <f t="shared" si="233"/>
        <v>0.49819230721539193</v>
      </c>
      <c r="AS332" s="53">
        <f t="shared" si="234"/>
        <v>0.22083980820206661</v>
      </c>
    </row>
    <row r="333" spans="1:45" s="39" customFormat="1" x14ac:dyDescent="0.25">
      <c r="A333">
        <f t="shared" si="237"/>
        <v>318</v>
      </c>
      <c r="B333" s="268">
        <f t="shared" si="235"/>
        <v>0.51244858001103166</v>
      </c>
      <c r="C333" s="268">
        <f t="shared" si="222"/>
        <v>0</v>
      </c>
      <c r="D333" s="52">
        <f t="shared" si="274"/>
        <v>1</v>
      </c>
      <c r="E333" s="52">
        <f t="shared" si="275"/>
        <v>1</v>
      </c>
      <c r="F333" s="52">
        <f t="shared" si="276"/>
        <v>1</v>
      </c>
      <c r="G333" s="39">
        <f t="shared" si="226"/>
        <v>1</v>
      </c>
      <c r="H333" s="32">
        <f t="shared" si="227"/>
        <v>0.73739645284467725</v>
      </c>
      <c r="I333" s="53">
        <f t="shared" si="228"/>
        <v>0.23770638713325939</v>
      </c>
      <c r="J333" s="53">
        <f t="shared" si="229"/>
        <v>0.49969006571141789</v>
      </c>
      <c r="K333" s="53">
        <f t="shared" si="230"/>
        <v>0.26260354715532269</v>
      </c>
      <c r="L333" s="35"/>
      <c r="M333" s="35"/>
      <c r="N333"/>
      <c r="O333"/>
      <c r="P333"/>
      <c r="Q333"/>
      <c r="R333"/>
      <c r="S333"/>
      <c r="T333"/>
      <c r="AI333">
        <f t="shared" si="238"/>
        <v>318</v>
      </c>
      <c r="AJ333" s="268">
        <f t="shared" si="236"/>
        <v>0.46742123853900375</v>
      </c>
      <c r="AK333" s="268">
        <f t="shared" si="245"/>
        <v>-2.5130052740263286E-3</v>
      </c>
      <c r="AL333" s="239">
        <f t="shared" si="271"/>
        <v>1</v>
      </c>
      <c r="AM333" s="239">
        <f t="shared" si="272"/>
        <v>0.99</v>
      </c>
      <c r="AN333" s="239">
        <f t="shared" si="273"/>
        <v>0.98</v>
      </c>
      <c r="AO333" s="39">
        <f t="shared" si="249"/>
        <v>0.99060128076380483</v>
      </c>
      <c r="AP333" s="32">
        <f t="shared" si="231"/>
        <v>0.78151738576266372</v>
      </c>
      <c r="AQ333" s="53">
        <f t="shared" si="232"/>
        <v>0.28364013715932873</v>
      </c>
      <c r="AR333" s="53">
        <f t="shared" si="233"/>
        <v>0.49787724860333499</v>
      </c>
      <c r="AS333" s="53">
        <f t="shared" si="234"/>
        <v>0.21848261423733625</v>
      </c>
    </row>
    <row r="334" spans="1:45" s="39" customFormat="1" x14ac:dyDescent="0.25">
      <c r="A334">
        <f t="shared" si="237"/>
        <v>319</v>
      </c>
      <c r="B334" s="268">
        <f t="shared" si="235"/>
        <v>0.51244858001103166</v>
      </c>
      <c r="C334" s="268">
        <f t="shared" si="222"/>
        <v>0</v>
      </c>
      <c r="D334" s="52">
        <f t="shared" si="274"/>
        <v>1</v>
      </c>
      <c r="E334" s="52">
        <f t="shared" si="275"/>
        <v>1</v>
      </c>
      <c r="F334" s="52">
        <f t="shared" si="276"/>
        <v>1</v>
      </c>
      <c r="G334" s="39">
        <f t="shared" si="226"/>
        <v>1</v>
      </c>
      <c r="H334" s="32">
        <f t="shared" si="227"/>
        <v>0.73739645284467725</v>
      </c>
      <c r="I334" s="53">
        <f t="shared" si="228"/>
        <v>0.23770638713325939</v>
      </c>
      <c r="J334" s="53">
        <f t="shared" si="229"/>
        <v>0.49969006571141789</v>
      </c>
      <c r="K334" s="53">
        <f t="shared" si="230"/>
        <v>0.26260354715532269</v>
      </c>
      <c r="L334" s="35"/>
      <c r="M334" s="35"/>
      <c r="N334"/>
      <c r="O334"/>
      <c r="P334"/>
      <c r="Q334"/>
      <c r="R334"/>
      <c r="S334"/>
      <c r="T334"/>
      <c r="AI334">
        <f t="shared" si="238"/>
        <v>319</v>
      </c>
      <c r="AJ334" s="268">
        <f t="shared" si="236"/>
        <v>0.46490823326497743</v>
      </c>
      <c r="AK334" s="268">
        <f t="shared" si="245"/>
        <v>-2.5111610795132905E-3</v>
      </c>
      <c r="AL334" s="239">
        <f t="shared" si="271"/>
        <v>1</v>
      </c>
      <c r="AM334" s="239">
        <f t="shared" si="272"/>
        <v>0.99</v>
      </c>
      <c r="AN334" s="239">
        <f t="shared" si="273"/>
        <v>0.98</v>
      </c>
      <c r="AO334" s="39">
        <f t="shared" si="249"/>
        <v>0.99065157522921987</v>
      </c>
      <c r="AP334" s="32">
        <f t="shared" si="231"/>
        <v>0.78386033464243732</v>
      </c>
      <c r="AQ334" s="53">
        <f t="shared" si="232"/>
        <v>0.28632319882760782</v>
      </c>
      <c r="AR334" s="53">
        <f t="shared" si="233"/>
        <v>0.4975371358148295</v>
      </c>
      <c r="AS334" s="53">
        <f t="shared" si="234"/>
        <v>0.21613966535756268</v>
      </c>
    </row>
    <row r="335" spans="1:45" s="39" customFormat="1" x14ac:dyDescent="0.25">
      <c r="A335">
        <f t="shared" si="237"/>
        <v>320</v>
      </c>
      <c r="B335" s="268">
        <f t="shared" si="235"/>
        <v>0.51244858001103166</v>
      </c>
      <c r="C335" s="268">
        <f t="shared" ref="C335:C398" si="277">((1-B335)*B335) * ( (B335*(F335 - E335) + (1-B335)*(E335 - D335) )) / G335</f>
        <v>4.0691289868800502E-2</v>
      </c>
      <c r="D335" s="240">
        <f>$D$9</f>
        <v>0.71899999999999997</v>
      </c>
      <c r="E335" s="240">
        <f>$E$9</f>
        <v>0.85899999999999999</v>
      </c>
      <c r="F335" s="240">
        <f>$F$9</f>
        <v>1</v>
      </c>
      <c r="G335" s="39">
        <f t="shared" ref="G335:G398" si="278">(((1-B334)^2)*D335) + (2*(1-B334)*(B334)*E335) + ((B334^2)*F335)</f>
        <v>0.86274820595024404</v>
      </c>
      <c r="H335" s="32">
        <f t="shared" ref="H335:H398" si="279">(1-B335)^2 + 2*B335*(1-B335)</f>
        <v>0.73739645284467725</v>
      </c>
      <c r="I335" s="53">
        <f t="shared" ref="I335:I398" si="280">(1-B335)^2</f>
        <v>0.23770638713325939</v>
      </c>
      <c r="J335" s="53">
        <f t="shared" ref="J335:J398" si="281">2*B335*(1-B335)</f>
        <v>0.49969006571141789</v>
      </c>
      <c r="K335" s="53">
        <f t="shared" ref="K335:K398" si="282">B335^2</f>
        <v>0.26260354715532269</v>
      </c>
      <c r="L335" s="35"/>
      <c r="M335" s="35"/>
      <c r="N335"/>
      <c r="O335"/>
      <c r="P335"/>
      <c r="Q335"/>
      <c r="R335"/>
      <c r="S335"/>
      <c r="T335"/>
      <c r="AI335">
        <f t="shared" si="238"/>
        <v>320</v>
      </c>
      <c r="AJ335" s="268">
        <f t="shared" si="236"/>
        <v>0.46239707218546416</v>
      </c>
      <c r="AK335" s="268">
        <f t="shared" si="245"/>
        <v>-2.5091910699427773E-3</v>
      </c>
      <c r="AL335" s="239">
        <f t="shared" si="271"/>
        <v>1</v>
      </c>
      <c r="AM335" s="239">
        <f t="shared" si="272"/>
        <v>0.99</v>
      </c>
      <c r="AN335" s="239">
        <f t="shared" si="273"/>
        <v>0.98</v>
      </c>
      <c r="AO335" s="39">
        <f t="shared" si="249"/>
        <v>0.99070183533470046</v>
      </c>
      <c r="AP335" s="32">
        <f t="shared" ref="AP335:AP398" si="283">(1-AJ335)^2 + 2*AJ335*(1-AJ335)</f>
        <v>0.78618894763431058</v>
      </c>
      <c r="AQ335" s="53">
        <f t="shared" ref="AQ335:AQ398" si="284">(1-AJ335)^2</f>
        <v>0.28901690799476099</v>
      </c>
      <c r="AR335" s="53">
        <f t="shared" ref="AR335:AR398" si="285">2*AJ335*(1-AJ335)</f>
        <v>0.49717203963954959</v>
      </c>
      <c r="AS335" s="53">
        <f t="shared" ref="AS335:AS398" si="286">AJ335^2</f>
        <v>0.21381105236568937</v>
      </c>
    </row>
    <row r="336" spans="1:45" s="39" customFormat="1" x14ac:dyDescent="0.25">
      <c r="A336">
        <f t="shared" si="237"/>
        <v>321</v>
      </c>
      <c r="B336" s="268">
        <f t="shared" ref="B336:B399" si="287">B335 + C335</f>
        <v>0.55313986987983221</v>
      </c>
      <c r="C336" s="268">
        <f t="shared" si="277"/>
        <v>4.0268277972951162E-2</v>
      </c>
      <c r="D336" s="240">
        <f t="shared" ref="D336:D344" si="288">$D$9</f>
        <v>0.71899999999999997</v>
      </c>
      <c r="E336" s="240">
        <f t="shared" ref="E336:E344" si="289">$E$9</f>
        <v>0.85899999999999999</v>
      </c>
      <c r="F336" s="240">
        <f t="shared" ref="F336:F344" si="290">$F$9</f>
        <v>1</v>
      </c>
      <c r="G336" s="39">
        <f t="shared" si="278"/>
        <v>0.86274820595024404</v>
      </c>
      <c r="H336" s="32">
        <f t="shared" si="279"/>
        <v>0.6940362843493223</v>
      </c>
      <c r="I336" s="53">
        <f t="shared" si="280"/>
        <v>0.19968397589101328</v>
      </c>
      <c r="J336" s="53">
        <f t="shared" si="281"/>
        <v>0.49435230845830902</v>
      </c>
      <c r="K336" s="53">
        <f t="shared" si="282"/>
        <v>0.3059637156506777</v>
      </c>
      <c r="L336" s="35"/>
      <c r="M336" s="35"/>
      <c r="N336"/>
      <c r="O336"/>
      <c r="P336"/>
      <c r="Q336"/>
      <c r="R336"/>
      <c r="S336"/>
      <c r="T336"/>
      <c r="AI336">
        <f t="shared" si="238"/>
        <v>321</v>
      </c>
      <c r="AJ336" s="268">
        <f t="shared" ref="AJ336:AJ399" si="291">AJ335 + AK335</f>
        <v>0.45988788111552137</v>
      </c>
      <c r="AK336" s="268">
        <f t="shared" si="245"/>
        <v>-2.5070956529784998E-3</v>
      </c>
      <c r="AL336" s="239">
        <f t="shared" si="271"/>
        <v>1</v>
      </c>
      <c r="AM336" s="239">
        <f t="shared" si="272"/>
        <v>0.99</v>
      </c>
      <c r="AN336" s="239">
        <f t="shared" si="273"/>
        <v>0.98</v>
      </c>
      <c r="AO336" s="39">
        <f t="shared" si="249"/>
        <v>0.99075205855629067</v>
      </c>
      <c r="AP336" s="32">
        <f t="shared" si="283"/>
        <v>0.78850313680307604</v>
      </c>
      <c r="AQ336" s="53">
        <f t="shared" si="284"/>
        <v>0.29172110096588116</v>
      </c>
      <c r="AR336" s="53">
        <f t="shared" si="285"/>
        <v>0.49678203583719488</v>
      </c>
      <c r="AS336" s="53">
        <f t="shared" si="286"/>
        <v>0.21149686319692393</v>
      </c>
    </row>
    <row r="337" spans="1:45" s="39" customFormat="1" x14ac:dyDescent="0.25">
      <c r="A337">
        <f t="shared" ref="A337:A400" si="292">A336+1</f>
        <v>322</v>
      </c>
      <c r="B337" s="268">
        <f t="shared" si="287"/>
        <v>0.5934081478527834</v>
      </c>
      <c r="C337" s="268">
        <f t="shared" si="277"/>
        <v>3.8803752147661581E-2</v>
      </c>
      <c r="D337" s="240">
        <f t="shared" si="288"/>
        <v>0.71899999999999997</v>
      </c>
      <c r="E337" s="240">
        <f t="shared" si="289"/>
        <v>0.85899999999999999</v>
      </c>
      <c r="F337" s="240">
        <f t="shared" si="290"/>
        <v>1</v>
      </c>
      <c r="G337" s="39">
        <f t="shared" si="278"/>
        <v>0.8741851272820037</v>
      </c>
      <c r="H337" s="32">
        <f t="shared" si="279"/>
        <v>0.64786677006192916</v>
      </c>
      <c r="I337" s="53">
        <f t="shared" si="280"/>
        <v>0.16531693423250404</v>
      </c>
      <c r="J337" s="53">
        <f t="shared" si="281"/>
        <v>0.48254983582942512</v>
      </c>
      <c r="K337" s="53">
        <f t="shared" si="282"/>
        <v>0.35213322993807084</v>
      </c>
      <c r="L337" s="35"/>
      <c r="M337" s="35"/>
      <c r="N337"/>
      <c r="O337"/>
      <c r="P337"/>
      <c r="Q337"/>
      <c r="R337"/>
      <c r="S337"/>
      <c r="T337"/>
      <c r="AI337">
        <f t="shared" ref="AI337:AI400" si="293">AI336+1</f>
        <v>322</v>
      </c>
      <c r="AJ337" s="268">
        <f t="shared" si="291"/>
        <v>0.45738078546254285</v>
      </c>
      <c r="AK337" s="268">
        <f t="shared" si="245"/>
        <v>-2.5048752610473389E-3</v>
      </c>
      <c r="AL337" s="239">
        <f t="shared" si="271"/>
        <v>1</v>
      </c>
      <c r="AM337" s="239">
        <f t="shared" si="272"/>
        <v>0.99</v>
      </c>
      <c r="AN337" s="239">
        <f t="shared" si="273"/>
        <v>0.98</v>
      </c>
      <c r="AO337" s="39">
        <f t="shared" si="249"/>
        <v>0.99080224237768955</v>
      </c>
      <c r="AP337" s="32">
        <f t="shared" si="283"/>
        <v>0.79080281708966726</v>
      </c>
      <c r="AQ337" s="53">
        <f t="shared" si="284"/>
        <v>0.29443561198524687</v>
      </c>
      <c r="AR337" s="53">
        <f t="shared" si="285"/>
        <v>0.49636720510442034</v>
      </c>
      <c r="AS337" s="53">
        <f t="shared" si="286"/>
        <v>0.20919718291033265</v>
      </c>
    </row>
    <row r="338" spans="1:45" s="39" customFormat="1" x14ac:dyDescent="0.25">
      <c r="A338">
        <f t="shared" si="292"/>
        <v>323</v>
      </c>
      <c r="B338" s="268">
        <f t="shared" si="287"/>
        <v>0.63221190000044503</v>
      </c>
      <c r="C338" s="268">
        <f t="shared" si="277"/>
        <v>3.6927800035181736E-2</v>
      </c>
      <c r="D338" s="240">
        <f t="shared" si="288"/>
        <v>0.71899999999999997</v>
      </c>
      <c r="E338" s="240">
        <f t="shared" si="289"/>
        <v>0.85899999999999999</v>
      </c>
      <c r="F338" s="240">
        <f t="shared" si="290"/>
        <v>1</v>
      </c>
      <c r="G338" s="39">
        <f t="shared" si="278"/>
        <v>0.88550641462871738</v>
      </c>
      <c r="H338" s="32">
        <f t="shared" si="279"/>
        <v>0.60030811349782731</v>
      </c>
      <c r="I338" s="53">
        <f t="shared" si="280"/>
        <v>0.13526808650128264</v>
      </c>
      <c r="J338" s="53">
        <f t="shared" si="281"/>
        <v>0.46504002699654468</v>
      </c>
      <c r="K338" s="53">
        <f t="shared" si="282"/>
        <v>0.39969188650217269</v>
      </c>
      <c r="L338" s="35"/>
      <c r="M338" s="35"/>
      <c r="N338"/>
      <c r="O338"/>
      <c r="P338"/>
      <c r="Q338"/>
      <c r="R338"/>
      <c r="S338"/>
      <c r="T338"/>
      <c r="AI338">
        <f t="shared" si="293"/>
        <v>323</v>
      </c>
      <c r="AJ338" s="268">
        <f t="shared" si="291"/>
        <v>0.45487591020149554</v>
      </c>
      <c r="AK338" s="268">
        <f t="shared" si="245"/>
        <v>-2.5025303511516392E-3</v>
      </c>
      <c r="AL338" s="239">
        <f t="shared" si="271"/>
        <v>1</v>
      </c>
      <c r="AM338" s="239">
        <f t="shared" si="272"/>
        <v>0.99</v>
      </c>
      <c r="AN338" s="239">
        <f t="shared" si="273"/>
        <v>0.98</v>
      </c>
      <c r="AO338" s="39">
        <f t="shared" si="249"/>
        <v>0.99085238429074907</v>
      </c>
      <c r="AP338" s="32">
        <f t="shared" si="283"/>
        <v>0.7930879063183609</v>
      </c>
      <c r="AQ338" s="53">
        <f t="shared" si="284"/>
        <v>0.29716027327864797</v>
      </c>
      <c r="AR338" s="53">
        <f t="shared" si="285"/>
        <v>0.49592763303971299</v>
      </c>
      <c r="AS338" s="53">
        <f t="shared" si="286"/>
        <v>0.20691209368163904</v>
      </c>
    </row>
    <row r="339" spans="1:45" s="39" customFormat="1" x14ac:dyDescent="0.25">
      <c r="A339">
        <f t="shared" si="292"/>
        <v>324</v>
      </c>
      <c r="B339" s="268">
        <f t="shared" si="287"/>
        <v>0.66913970003562673</v>
      </c>
      <c r="C339" s="268">
        <f t="shared" si="277"/>
        <v>3.4741552610253627E-2</v>
      </c>
      <c r="D339" s="240">
        <f t="shared" si="288"/>
        <v>0.71899999999999997</v>
      </c>
      <c r="E339" s="240">
        <f t="shared" si="289"/>
        <v>0.85899999999999999</v>
      </c>
      <c r="F339" s="240">
        <f t="shared" si="290"/>
        <v>1</v>
      </c>
      <c r="G339" s="39">
        <f t="shared" si="278"/>
        <v>0.89641902388662675</v>
      </c>
      <c r="H339" s="32">
        <f t="shared" si="279"/>
        <v>0.55225206183623143</v>
      </c>
      <c r="I339" s="53">
        <f t="shared" si="280"/>
        <v>0.10946853809251506</v>
      </c>
      <c r="J339" s="53">
        <f t="shared" si="281"/>
        <v>0.44278352374371643</v>
      </c>
      <c r="K339" s="53">
        <f t="shared" si="282"/>
        <v>0.44774793816376851</v>
      </c>
      <c r="L339" s="35"/>
      <c r="M339" s="35"/>
      <c r="N339"/>
      <c r="O339"/>
      <c r="P339"/>
      <c r="Q339"/>
      <c r="R339"/>
      <c r="S339"/>
      <c r="T339"/>
      <c r="AI339">
        <f t="shared" si="293"/>
        <v>324</v>
      </c>
      <c r="AJ339" s="268">
        <f t="shared" si="291"/>
        <v>0.45237337985034387</v>
      </c>
      <c r="AK339" s="268">
        <f t="shared" si="245"/>
        <v>-2.5000614046713963E-3</v>
      </c>
      <c r="AL339" s="239">
        <f t="shared" si="271"/>
        <v>1</v>
      </c>
      <c r="AM339" s="239">
        <f t="shared" si="272"/>
        <v>0.99</v>
      </c>
      <c r="AN339" s="239">
        <f t="shared" si="273"/>
        <v>0.98</v>
      </c>
      <c r="AO339" s="39">
        <f t="shared" si="249"/>
        <v>0.99090248179597007</v>
      </c>
      <c r="AP339" s="32">
        <f t="shared" si="283"/>
        <v>0.79535832520277649</v>
      </c>
      <c r="AQ339" s="53">
        <f t="shared" si="284"/>
        <v>0.29989491509653576</v>
      </c>
      <c r="AR339" s="53">
        <f t="shared" si="285"/>
        <v>0.49546341010624073</v>
      </c>
      <c r="AS339" s="53">
        <f t="shared" si="286"/>
        <v>0.20464167479722351</v>
      </c>
    </row>
    <row r="340" spans="1:45" s="39" customFormat="1" x14ac:dyDescent="0.25">
      <c r="A340">
        <f t="shared" si="292"/>
        <v>325</v>
      </c>
      <c r="B340" s="268">
        <f t="shared" si="287"/>
        <v>0.70388125264588031</v>
      </c>
      <c r="C340" s="268">
        <f t="shared" si="277"/>
        <v>3.2341233534957665E-2</v>
      </c>
      <c r="D340" s="240">
        <f t="shared" si="288"/>
        <v>0.71899999999999997</v>
      </c>
      <c r="E340" s="240">
        <f t="shared" si="289"/>
        <v>0.85899999999999999</v>
      </c>
      <c r="F340" s="240">
        <f t="shared" si="290"/>
        <v>1</v>
      </c>
      <c r="G340" s="39">
        <f t="shared" si="278"/>
        <v>0.90680686394813925</v>
      </c>
      <c r="H340" s="32">
        <f t="shared" si="279"/>
        <v>0.50455118217366646</v>
      </c>
      <c r="I340" s="53">
        <f t="shared" si="280"/>
        <v>8.7686312534572972E-2</v>
      </c>
      <c r="J340" s="53">
        <f t="shared" si="281"/>
        <v>0.41686486963909347</v>
      </c>
      <c r="K340" s="53">
        <f t="shared" si="282"/>
        <v>0.4954488178263336</v>
      </c>
      <c r="L340" s="35"/>
      <c r="M340" s="35"/>
      <c r="N340"/>
      <c r="O340"/>
      <c r="P340"/>
      <c r="Q340"/>
      <c r="R340"/>
      <c r="S340"/>
      <c r="T340"/>
      <c r="AI340">
        <f t="shared" si="293"/>
        <v>325</v>
      </c>
      <c r="AJ340" s="268">
        <f t="shared" si="291"/>
        <v>0.44987331844567247</v>
      </c>
      <c r="AK340" s="268">
        <f t="shared" si="245"/>
        <v>-2.4974689271564923E-3</v>
      </c>
      <c r="AL340" s="239">
        <f t="shared" si="271"/>
        <v>1</v>
      </c>
      <c r="AM340" s="239">
        <f t="shared" si="272"/>
        <v>0.99</v>
      </c>
      <c r="AN340" s="239">
        <f t="shared" si="273"/>
        <v>0.98</v>
      </c>
      <c r="AO340" s="39">
        <f t="shared" si="249"/>
        <v>0.99095253240299308</v>
      </c>
      <c r="AP340" s="32">
        <f t="shared" si="283"/>
        <v>0.79761399735067862</v>
      </c>
      <c r="AQ340" s="53">
        <f t="shared" si="284"/>
        <v>0.30263936575797651</v>
      </c>
      <c r="AR340" s="53">
        <f t="shared" si="285"/>
        <v>0.49497463159270205</v>
      </c>
      <c r="AS340" s="53">
        <f t="shared" si="286"/>
        <v>0.20238600264932144</v>
      </c>
    </row>
    <row r="341" spans="1:45" s="39" customFormat="1" x14ac:dyDescent="0.25">
      <c r="A341">
        <f t="shared" si="292"/>
        <v>326</v>
      </c>
      <c r="B341" s="268">
        <f t="shared" si="287"/>
        <v>0.73622248618083797</v>
      </c>
      <c r="C341" s="268">
        <f t="shared" si="277"/>
        <v>2.9818192869711112E-2</v>
      </c>
      <c r="D341" s="240">
        <f t="shared" si="288"/>
        <v>0.71899999999999997</v>
      </c>
      <c r="E341" s="240">
        <f t="shared" si="289"/>
        <v>0.85899999999999999</v>
      </c>
      <c r="F341" s="240">
        <f t="shared" si="290"/>
        <v>1</v>
      </c>
      <c r="G341" s="39">
        <f t="shared" si="278"/>
        <v>0.91658219955867293</v>
      </c>
      <c r="H341" s="32">
        <f t="shared" si="279"/>
        <v>0.45797645084170585</v>
      </c>
      <c r="I341" s="53">
        <f t="shared" si="280"/>
        <v>6.9578576796618219E-2</v>
      </c>
      <c r="J341" s="53">
        <f t="shared" si="281"/>
        <v>0.38839787404508763</v>
      </c>
      <c r="K341" s="53">
        <f t="shared" si="282"/>
        <v>0.54202354915829409</v>
      </c>
      <c r="L341" s="35"/>
      <c r="M341" s="35"/>
      <c r="N341"/>
      <c r="O341"/>
      <c r="P341"/>
      <c r="Q341"/>
      <c r="R341"/>
      <c r="S341"/>
      <c r="T341"/>
      <c r="AI341">
        <f t="shared" si="293"/>
        <v>326</v>
      </c>
      <c r="AJ341" s="268">
        <f t="shared" si="291"/>
        <v>0.447375849518516</v>
      </c>
      <c r="AK341" s="268">
        <f t="shared" si="245"/>
        <v>-2.4947534481091159E-3</v>
      </c>
      <c r="AL341" s="239">
        <f t="shared" si="271"/>
        <v>1</v>
      </c>
      <c r="AM341" s="239">
        <f t="shared" si="272"/>
        <v>0.99</v>
      </c>
      <c r="AN341" s="239">
        <f t="shared" si="273"/>
        <v>0.98</v>
      </c>
      <c r="AO341" s="39">
        <f t="shared" si="249"/>
        <v>0.99100253363108648</v>
      </c>
      <c r="AP341" s="32">
        <f t="shared" si="283"/>
        <v>0.79985484926758599</v>
      </c>
      <c r="AQ341" s="53">
        <f t="shared" si="284"/>
        <v>0.30539345169538179</v>
      </c>
      <c r="AR341" s="53">
        <f t="shared" si="285"/>
        <v>0.4944613975722042</v>
      </c>
      <c r="AS341" s="53">
        <f t="shared" si="286"/>
        <v>0.20014515073241387</v>
      </c>
    </row>
    <row r="342" spans="1:45" s="39" customFormat="1" x14ac:dyDescent="0.25">
      <c r="A342">
        <f t="shared" si="292"/>
        <v>327</v>
      </c>
      <c r="B342" s="268">
        <f t="shared" si="287"/>
        <v>0.76604067905054907</v>
      </c>
      <c r="C342" s="268">
        <f t="shared" si="277"/>
        <v>2.7253806802624209E-2</v>
      </c>
      <c r="D342" s="240">
        <f t="shared" si="288"/>
        <v>0.71899999999999997</v>
      </c>
      <c r="E342" s="240">
        <f t="shared" si="289"/>
        <v>0.85899999999999999</v>
      </c>
      <c r="F342" s="240">
        <f t="shared" si="290"/>
        <v>1</v>
      </c>
      <c r="G342" s="39">
        <f t="shared" si="278"/>
        <v>0.92568431967979281</v>
      </c>
      <c r="H342" s="32">
        <f t="shared" si="279"/>
        <v>0.41318167803977368</v>
      </c>
      <c r="I342" s="53">
        <f t="shared" si="280"/>
        <v>5.4736963859128192E-2</v>
      </c>
      <c r="J342" s="53">
        <f t="shared" si="281"/>
        <v>0.3584447141806455</v>
      </c>
      <c r="K342" s="53">
        <f t="shared" si="282"/>
        <v>0.58681832196022632</v>
      </c>
      <c r="L342" s="35"/>
      <c r="M342" s="35"/>
      <c r="N342"/>
      <c r="O342"/>
      <c r="P342"/>
      <c r="Q342"/>
      <c r="R342"/>
      <c r="S342"/>
      <c r="T342"/>
      <c r="AI342">
        <f t="shared" si="293"/>
        <v>327</v>
      </c>
      <c r="AJ342" s="268">
        <f t="shared" si="291"/>
        <v>0.44488109607040688</v>
      </c>
      <c r="AK342" s="268">
        <f t="shared" si="245"/>
        <v>-2.4919155207565424E-3</v>
      </c>
      <c r="AL342" s="239">
        <f t="shared" si="271"/>
        <v>1</v>
      </c>
      <c r="AM342" s="239">
        <f t="shared" si="272"/>
        <v>0.99</v>
      </c>
      <c r="AN342" s="239">
        <f t="shared" si="273"/>
        <v>0.98</v>
      </c>
      <c r="AO342" s="39">
        <f t="shared" si="249"/>
        <v>0.99105248300962956</v>
      </c>
      <c r="AP342" s="32">
        <f t="shared" si="283"/>
        <v>0.80208081035919354</v>
      </c>
      <c r="AQ342" s="53">
        <f t="shared" si="284"/>
        <v>0.30815699749999292</v>
      </c>
      <c r="AR342" s="53">
        <f t="shared" si="285"/>
        <v>0.49392381285920062</v>
      </c>
      <c r="AS342" s="53">
        <f t="shared" si="286"/>
        <v>0.1979191896408066</v>
      </c>
    </row>
    <row r="343" spans="1:45" s="39" customFormat="1" x14ac:dyDescent="0.25">
      <c r="A343">
        <f t="shared" si="292"/>
        <v>328</v>
      </c>
      <c r="B343" s="268">
        <f t="shared" si="287"/>
        <v>0.7932944858531733</v>
      </c>
      <c r="C343" s="268">
        <f t="shared" si="277"/>
        <v>2.471640077573559E-2</v>
      </c>
      <c r="D343" s="240">
        <f t="shared" si="288"/>
        <v>0.71899999999999997</v>
      </c>
      <c r="E343" s="240">
        <f t="shared" si="289"/>
        <v>0.85899999999999999</v>
      </c>
      <c r="F343" s="240">
        <f t="shared" si="290"/>
        <v>1</v>
      </c>
      <c r="G343" s="39">
        <f t="shared" si="278"/>
        <v>0.93407820845611389</v>
      </c>
      <c r="H343" s="32">
        <f t="shared" si="279"/>
        <v>0.37068385871494941</v>
      </c>
      <c r="I343" s="53">
        <f t="shared" si="280"/>
        <v>4.2727169578703969E-2</v>
      </c>
      <c r="J343" s="53">
        <f t="shared" si="281"/>
        <v>0.32795668913624543</v>
      </c>
      <c r="K343" s="53">
        <f t="shared" si="282"/>
        <v>0.62931614128505053</v>
      </c>
      <c r="L343" s="35"/>
      <c r="M343" s="35"/>
      <c r="N343"/>
      <c r="O343"/>
      <c r="P343"/>
      <c r="Q343"/>
      <c r="R343"/>
      <c r="S343"/>
      <c r="T343"/>
      <c r="AI343">
        <f t="shared" si="293"/>
        <v>328</v>
      </c>
      <c r="AJ343" s="268">
        <f t="shared" si="291"/>
        <v>0.44238918054965032</v>
      </c>
      <c r="AK343" s="268">
        <f t="shared" si="245"/>
        <v>-2.4889557218144244E-3</v>
      </c>
      <c r="AL343" s="239">
        <f t="shared" si="271"/>
        <v>1</v>
      </c>
      <c r="AM343" s="239">
        <f t="shared" si="272"/>
        <v>0.99</v>
      </c>
      <c r="AN343" s="239">
        <f t="shared" si="273"/>
        <v>0.98</v>
      </c>
      <c r="AO343" s="39">
        <f t="shared" si="249"/>
        <v>0.99110237807859203</v>
      </c>
      <c r="AP343" s="32">
        <f t="shared" si="283"/>
        <v>0.8042918129326091</v>
      </c>
      <c r="AQ343" s="53">
        <f t="shared" si="284"/>
        <v>0.31092982596809055</v>
      </c>
      <c r="AR343" s="53">
        <f t="shared" si="285"/>
        <v>0.4933619869645185</v>
      </c>
      <c r="AS343" s="53">
        <f t="shared" si="286"/>
        <v>0.1957081870673911</v>
      </c>
    </row>
    <row r="344" spans="1:45" s="39" customFormat="1" x14ac:dyDescent="0.25">
      <c r="A344">
        <f t="shared" si="292"/>
        <v>329</v>
      </c>
      <c r="B344" s="268">
        <f t="shared" si="287"/>
        <v>0.81801088662890886</v>
      </c>
      <c r="C344" s="268">
        <f t="shared" si="277"/>
        <v>2.2260055974492172E-2</v>
      </c>
      <c r="D344" s="240">
        <f t="shared" si="288"/>
        <v>0.71899999999999997</v>
      </c>
      <c r="E344" s="240">
        <f t="shared" si="289"/>
        <v>0.85899999999999999</v>
      </c>
      <c r="F344" s="240">
        <f t="shared" si="290"/>
        <v>1</v>
      </c>
      <c r="G344" s="39">
        <f t="shared" si="278"/>
        <v>0.94175177218017359</v>
      </c>
      <c r="H344" s="32">
        <f t="shared" si="279"/>
        <v>0.33085818935658645</v>
      </c>
      <c r="I344" s="53">
        <f t="shared" si="280"/>
        <v>3.3120037385595866E-2</v>
      </c>
      <c r="J344" s="53">
        <f t="shared" si="281"/>
        <v>0.29773815197099057</v>
      </c>
      <c r="K344" s="53">
        <f t="shared" si="282"/>
        <v>0.6691418106434136</v>
      </c>
      <c r="L344" s="35"/>
      <c r="M344" s="35"/>
      <c r="N344"/>
      <c r="O344"/>
      <c r="P344"/>
      <c r="Q344"/>
      <c r="R344"/>
      <c r="S344"/>
      <c r="T344"/>
      <c r="AI344">
        <f t="shared" si="293"/>
        <v>329</v>
      </c>
      <c r="AJ344" s="268">
        <f t="shared" si="291"/>
        <v>0.43990022482783592</v>
      </c>
      <c r="AK344" s="268">
        <f t="shared" si="245"/>
        <v>-2.4858746512407865E-3</v>
      </c>
      <c r="AL344" s="239">
        <f t="shared" si="271"/>
        <v>1</v>
      </c>
      <c r="AM344" s="239">
        <f t="shared" si="272"/>
        <v>0.99</v>
      </c>
      <c r="AN344" s="239">
        <f t="shared" si="273"/>
        <v>0.98</v>
      </c>
      <c r="AO344" s="39">
        <f t="shared" si="249"/>
        <v>0.99115221638900719</v>
      </c>
      <c r="AP344" s="32">
        <f t="shared" si="283"/>
        <v>0.80648779219641953</v>
      </c>
      <c r="AQ344" s="53">
        <f t="shared" si="284"/>
        <v>0.3137117581479088</v>
      </c>
      <c r="AR344" s="53">
        <f t="shared" si="285"/>
        <v>0.49277603404851072</v>
      </c>
      <c r="AS344" s="53">
        <f t="shared" si="286"/>
        <v>0.19351220780358058</v>
      </c>
    </row>
    <row r="345" spans="1:45" s="39" customFormat="1" x14ac:dyDescent="0.25">
      <c r="A345">
        <f t="shared" si="292"/>
        <v>330</v>
      </c>
      <c r="B345" s="268">
        <f t="shared" si="287"/>
        <v>0.84027094260340107</v>
      </c>
      <c r="C345" s="268">
        <f t="shared" si="277"/>
        <v>0</v>
      </c>
      <c r="D345" s="52">
        <f>$D$10</f>
        <v>1</v>
      </c>
      <c r="E345" s="52">
        <f>$E$10</f>
        <v>1</v>
      </c>
      <c r="F345" s="52">
        <f>$F$10</f>
        <v>1</v>
      </c>
      <c r="G345" s="39">
        <f t="shared" si="278"/>
        <v>1</v>
      </c>
      <c r="H345" s="32">
        <f t="shared" si="279"/>
        <v>0.2939447430163919</v>
      </c>
      <c r="I345" s="53">
        <f t="shared" si="280"/>
        <v>2.5513371776805994E-2</v>
      </c>
      <c r="J345" s="53">
        <f t="shared" si="281"/>
        <v>0.26843137123958588</v>
      </c>
      <c r="K345" s="53">
        <f t="shared" si="282"/>
        <v>0.70605525698360816</v>
      </c>
      <c r="L345" s="35"/>
      <c r="M345" s="35"/>
      <c r="N345"/>
      <c r="O345"/>
      <c r="P345"/>
      <c r="Q345"/>
      <c r="R345"/>
      <c r="S345"/>
      <c r="T345"/>
      <c r="AI345">
        <f t="shared" si="293"/>
        <v>330</v>
      </c>
      <c r="AJ345" s="268">
        <f t="shared" si="291"/>
        <v>0.43741435017659513</v>
      </c>
      <c r="AK345" s="268">
        <f t="shared" si="245"/>
        <v>0</v>
      </c>
      <c r="AL345" s="52">
        <f>$AL$10</f>
        <v>1</v>
      </c>
      <c r="AM345" s="52">
        <f>$AM$10</f>
        <v>1</v>
      </c>
      <c r="AN345" s="52">
        <f>$AN$10</f>
        <v>1</v>
      </c>
      <c r="AO345" s="39">
        <f t="shared" si="249"/>
        <v>1</v>
      </c>
      <c r="AP345" s="32">
        <f t="shared" si="283"/>
        <v>0.8086686862595871</v>
      </c>
      <c r="AQ345" s="53">
        <f t="shared" si="284"/>
        <v>0.31650261338722274</v>
      </c>
      <c r="AR345" s="53">
        <f t="shared" si="285"/>
        <v>0.4921660728723643</v>
      </c>
      <c r="AS345" s="53">
        <f t="shared" si="286"/>
        <v>0.19133131374041298</v>
      </c>
    </row>
    <row r="346" spans="1:45" s="39" customFormat="1" x14ac:dyDescent="0.25">
      <c r="A346">
        <f t="shared" si="292"/>
        <v>331</v>
      </c>
      <c r="B346" s="268">
        <f t="shared" si="287"/>
        <v>0.84027094260340107</v>
      </c>
      <c r="C346" s="268">
        <f t="shared" si="277"/>
        <v>0</v>
      </c>
      <c r="D346" s="52">
        <f t="shared" ref="D346:D349" si="294">$D$10</f>
        <v>1</v>
      </c>
      <c r="E346" s="52">
        <f t="shared" ref="E346:E349" si="295">$E$10</f>
        <v>1</v>
      </c>
      <c r="F346" s="52">
        <f t="shared" ref="F346:F349" si="296">$F$10</f>
        <v>1</v>
      </c>
      <c r="G346" s="39">
        <f t="shared" si="278"/>
        <v>1</v>
      </c>
      <c r="H346" s="32">
        <f t="shared" si="279"/>
        <v>0.2939447430163919</v>
      </c>
      <c r="I346" s="53">
        <f t="shared" si="280"/>
        <v>2.5513371776805994E-2</v>
      </c>
      <c r="J346" s="53">
        <f t="shared" si="281"/>
        <v>0.26843137123958588</v>
      </c>
      <c r="K346" s="53">
        <f t="shared" si="282"/>
        <v>0.70605525698360816</v>
      </c>
      <c r="L346" s="35"/>
      <c r="M346" s="35"/>
      <c r="N346"/>
      <c r="O346"/>
      <c r="P346"/>
      <c r="Q346"/>
      <c r="R346"/>
      <c r="S346"/>
      <c r="T346"/>
      <c r="AI346">
        <f t="shared" si="293"/>
        <v>331</v>
      </c>
      <c r="AJ346" s="268">
        <f t="shared" si="291"/>
        <v>0.43741435017659513</v>
      </c>
      <c r="AK346" s="268">
        <f t="shared" si="245"/>
        <v>0</v>
      </c>
      <c r="AL346" s="52">
        <f t="shared" ref="AL346:AL349" si="297">$AL$10</f>
        <v>1</v>
      </c>
      <c r="AM346" s="52">
        <f t="shared" ref="AM346:AM349" si="298">$AM$10</f>
        <v>1</v>
      </c>
      <c r="AN346" s="52">
        <f t="shared" ref="AN346:AN349" si="299">$AN$10</f>
        <v>1</v>
      </c>
      <c r="AO346" s="39">
        <f t="shared" si="249"/>
        <v>1</v>
      </c>
      <c r="AP346" s="32">
        <f t="shared" si="283"/>
        <v>0.8086686862595871</v>
      </c>
      <c r="AQ346" s="53">
        <f t="shared" si="284"/>
        <v>0.31650261338722274</v>
      </c>
      <c r="AR346" s="53">
        <f t="shared" si="285"/>
        <v>0.4921660728723643</v>
      </c>
      <c r="AS346" s="53">
        <f t="shared" si="286"/>
        <v>0.19133131374041298</v>
      </c>
    </row>
    <row r="347" spans="1:45" s="39" customFormat="1" x14ac:dyDescent="0.25">
      <c r="A347">
        <f t="shared" si="292"/>
        <v>332</v>
      </c>
      <c r="B347" s="268">
        <f t="shared" si="287"/>
        <v>0.84027094260340107</v>
      </c>
      <c r="C347" s="268">
        <f t="shared" si="277"/>
        <v>0</v>
      </c>
      <c r="D347" s="52">
        <f t="shared" si="294"/>
        <v>1</v>
      </c>
      <c r="E347" s="52">
        <f t="shared" si="295"/>
        <v>1</v>
      </c>
      <c r="F347" s="52">
        <f t="shared" si="296"/>
        <v>1</v>
      </c>
      <c r="G347" s="39">
        <f t="shared" si="278"/>
        <v>1</v>
      </c>
      <c r="H347" s="32">
        <f t="shared" si="279"/>
        <v>0.2939447430163919</v>
      </c>
      <c r="I347" s="53">
        <f t="shared" si="280"/>
        <v>2.5513371776805994E-2</v>
      </c>
      <c r="J347" s="53">
        <f t="shared" si="281"/>
        <v>0.26843137123958588</v>
      </c>
      <c r="K347" s="53">
        <f t="shared" si="282"/>
        <v>0.70605525698360816</v>
      </c>
      <c r="L347" s="35"/>
      <c r="M347" s="35"/>
      <c r="N347"/>
      <c r="O347"/>
      <c r="P347"/>
      <c r="Q347"/>
      <c r="R347"/>
      <c r="S347"/>
      <c r="T347"/>
      <c r="AI347">
        <f t="shared" si="293"/>
        <v>332</v>
      </c>
      <c r="AJ347" s="268">
        <f t="shared" si="291"/>
        <v>0.43741435017659513</v>
      </c>
      <c r="AK347" s="268">
        <f t="shared" si="245"/>
        <v>0</v>
      </c>
      <c r="AL347" s="52">
        <f t="shared" si="297"/>
        <v>1</v>
      </c>
      <c r="AM347" s="52">
        <f t="shared" si="298"/>
        <v>1</v>
      </c>
      <c r="AN347" s="52">
        <f t="shared" si="299"/>
        <v>1</v>
      </c>
      <c r="AO347" s="39">
        <f t="shared" si="249"/>
        <v>1</v>
      </c>
      <c r="AP347" s="32">
        <f t="shared" si="283"/>
        <v>0.8086686862595871</v>
      </c>
      <c r="AQ347" s="53">
        <f t="shared" si="284"/>
        <v>0.31650261338722274</v>
      </c>
      <c r="AR347" s="53">
        <f t="shared" si="285"/>
        <v>0.4921660728723643</v>
      </c>
      <c r="AS347" s="53">
        <f t="shared" si="286"/>
        <v>0.19133131374041298</v>
      </c>
    </row>
    <row r="348" spans="1:45" s="39" customFormat="1" x14ac:dyDescent="0.25">
      <c r="A348">
        <f t="shared" si="292"/>
        <v>333</v>
      </c>
      <c r="B348" s="268">
        <f t="shared" si="287"/>
        <v>0.84027094260340107</v>
      </c>
      <c r="C348" s="268">
        <f t="shared" si="277"/>
        <v>0</v>
      </c>
      <c r="D348" s="52">
        <f t="shared" si="294"/>
        <v>1</v>
      </c>
      <c r="E348" s="52">
        <f t="shared" si="295"/>
        <v>1</v>
      </c>
      <c r="F348" s="52">
        <f t="shared" si="296"/>
        <v>1</v>
      </c>
      <c r="G348" s="39">
        <f t="shared" si="278"/>
        <v>1</v>
      </c>
      <c r="H348" s="32">
        <f t="shared" si="279"/>
        <v>0.2939447430163919</v>
      </c>
      <c r="I348" s="53">
        <f t="shared" si="280"/>
        <v>2.5513371776805994E-2</v>
      </c>
      <c r="J348" s="53">
        <f t="shared" si="281"/>
        <v>0.26843137123958588</v>
      </c>
      <c r="K348" s="53">
        <f t="shared" si="282"/>
        <v>0.70605525698360816</v>
      </c>
      <c r="L348" s="35"/>
      <c r="M348" s="35"/>
      <c r="N348"/>
      <c r="O348"/>
      <c r="P348"/>
      <c r="Q348"/>
      <c r="R348"/>
      <c r="S348"/>
      <c r="T348"/>
      <c r="AI348">
        <f t="shared" si="293"/>
        <v>333</v>
      </c>
      <c r="AJ348" s="268">
        <f t="shared" si="291"/>
        <v>0.43741435017659513</v>
      </c>
      <c r="AK348" s="268">
        <f t="shared" si="245"/>
        <v>0</v>
      </c>
      <c r="AL348" s="52">
        <f t="shared" si="297"/>
        <v>1</v>
      </c>
      <c r="AM348" s="52">
        <f t="shared" si="298"/>
        <v>1</v>
      </c>
      <c r="AN348" s="52">
        <f t="shared" si="299"/>
        <v>1</v>
      </c>
      <c r="AO348" s="39">
        <f t="shared" si="249"/>
        <v>1</v>
      </c>
      <c r="AP348" s="32">
        <f t="shared" si="283"/>
        <v>0.8086686862595871</v>
      </c>
      <c r="AQ348" s="53">
        <f t="shared" si="284"/>
        <v>0.31650261338722274</v>
      </c>
      <c r="AR348" s="53">
        <f t="shared" si="285"/>
        <v>0.4921660728723643</v>
      </c>
      <c r="AS348" s="53">
        <f t="shared" si="286"/>
        <v>0.19133131374041298</v>
      </c>
    </row>
    <row r="349" spans="1:45" s="39" customFormat="1" x14ac:dyDescent="0.25">
      <c r="A349">
        <f t="shared" si="292"/>
        <v>334</v>
      </c>
      <c r="B349" s="268">
        <f t="shared" si="287"/>
        <v>0.84027094260340107</v>
      </c>
      <c r="C349" s="268">
        <f t="shared" si="277"/>
        <v>0</v>
      </c>
      <c r="D349" s="52">
        <f t="shared" si="294"/>
        <v>1</v>
      </c>
      <c r="E349" s="52">
        <f t="shared" si="295"/>
        <v>1</v>
      </c>
      <c r="F349" s="52">
        <f t="shared" si="296"/>
        <v>1</v>
      </c>
      <c r="G349" s="39">
        <f t="shared" si="278"/>
        <v>1</v>
      </c>
      <c r="H349" s="32">
        <f t="shared" si="279"/>
        <v>0.2939447430163919</v>
      </c>
      <c r="I349" s="53">
        <f t="shared" si="280"/>
        <v>2.5513371776805994E-2</v>
      </c>
      <c r="J349" s="53">
        <f t="shared" si="281"/>
        <v>0.26843137123958588</v>
      </c>
      <c r="K349" s="53">
        <f t="shared" si="282"/>
        <v>0.70605525698360816</v>
      </c>
      <c r="L349" s="35"/>
      <c r="M349" s="35"/>
      <c r="N349"/>
      <c r="O349"/>
      <c r="P349"/>
      <c r="Q349"/>
      <c r="R349"/>
      <c r="S349"/>
      <c r="T349"/>
      <c r="AI349">
        <f t="shared" si="293"/>
        <v>334</v>
      </c>
      <c r="AJ349" s="268">
        <f t="shared" si="291"/>
        <v>0.43741435017659513</v>
      </c>
      <c r="AK349" s="268">
        <f t="shared" si="245"/>
        <v>0</v>
      </c>
      <c r="AL349" s="52">
        <f t="shared" si="297"/>
        <v>1</v>
      </c>
      <c r="AM349" s="52">
        <f t="shared" si="298"/>
        <v>1</v>
      </c>
      <c r="AN349" s="52">
        <f t="shared" si="299"/>
        <v>1</v>
      </c>
      <c r="AO349" s="39">
        <f t="shared" si="249"/>
        <v>1</v>
      </c>
      <c r="AP349" s="32">
        <f t="shared" si="283"/>
        <v>0.8086686862595871</v>
      </c>
      <c r="AQ349" s="53">
        <f t="shared" si="284"/>
        <v>0.31650261338722274</v>
      </c>
      <c r="AR349" s="53">
        <f t="shared" si="285"/>
        <v>0.4921660728723643</v>
      </c>
      <c r="AS349" s="53">
        <f t="shared" si="286"/>
        <v>0.19133131374041298</v>
      </c>
    </row>
    <row r="350" spans="1:45" s="39" customFormat="1" x14ac:dyDescent="0.25">
      <c r="A350">
        <f t="shared" si="292"/>
        <v>335</v>
      </c>
      <c r="B350" s="268">
        <f t="shared" si="287"/>
        <v>0.84027094260340107</v>
      </c>
      <c r="C350" s="268">
        <f t="shared" si="277"/>
        <v>-2.1887899934606683E-2</v>
      </c>
      <c r="D350" s="239">
        <f>$D$11</f>
        <v>1</v>
      </c>
      <c r="E350" s="239">
        <f>$E$11</f>
        <v>0.872</v>
      </c>
      <c r="F350" s="239">
        <f>$F$11</f>
        <v>0.74399999999999999</v>
      </c>
      <c r="G350" s="39">
        <f t="shared" si="278"/>
        <v>0.78489063869352937</v>
      </c>
      <c r="H350" s="32">
        <f t="shared" si="279"/>
        <v>0.2939447430163919</v>
      </c>
      <c r="I350" s="53">
        <f t="shared" si="280"/>
        <v>2.5513371776805994E-2</v>
      </c>
      <c r="J350" s="53">
        <f t="shared" si="281"/>
        <v>0.26843137123958588</v>
      </c>
      <c r="K350" s="53">
        <f t="shared" si="282"/>
        <v>0.70605525698360816</v>
      </c>
      <c r="L350" s="35"/>
      <c r="M350" s="35"/>
      <c r="N350"/>
      <c r="O350"/>
      <c r="P350"/>
      <c r="Q350"/>
      <c r="R350"/>
      <c r="S350"/>
      <c r="T350"/>
      <c r="AI350">
        <f t="shared" si="293"/>
        <v>335</v>
      </c>
      <c r="AJ350" s="268">
        <f t="shared" si="291"/>
        <v>0.43741435017659513</v>
      </c>
      <c r="AK350" s="268">
        <f t="shared" ref="AK350:AK413" si="300">((1-AJ350)*AJ350) * ( (AJ350*(AN350 - AM350) + (1-AJ350)*(AM350 - AL350) )) / AO350</f>
        <v>2.4888340103420407E-3</v>
      </c>
      <c r="AL350" s="240">
        <f>$AL$9</f>
        <v>0.98</v>
      </c>
      <c r="AM350" s="240">
        <f>$AM$9</f>
        <v>0.99</v>
      </c>
      <c r="AN350" s="240">
        <f>$AN$9</f>
        <v>1</v>
      </c>
      <c r="AO350" s="39">
        <f t="shared" ref="AO350:AO413" si="301">(((1-AJ349)^2)*AL350) + (2*(1-AJ349)*(AJ349)*AM350) + ((AJ349^2)*AN350)</f>
        <v>0.9887482870035319</v>
      </c>
      <c r="AP350" s="32">
        <f t="shared" si="283"/>
        <v>0.8086686862595871</v>
      </c>
      <c r="AQ350" s="53">
        <f t="shared" si="284"/>
        <v>0.31650261338722274</v>
      </c>
      <c r="AR350" s="53">
        <f t="shared" si="285"/>
        <v>0.4921660728723643</v>
      </c>
      <c r="AS350" s="53">
        <f t="shared" si="286"/>
        <v>0.19133131374041298</v>
      </c>
    </row>
    <row r="351" spans="1:45" s="39" customFormat="1" x14ac:dyDescent="0.25">
      <c r="A351">
        <f t="shared" si="292"/>
        <v>336</v>
      </c>
      <c r="B351" s="268">
        <f t="shared" si="287"/>
        <v>0.81838304266879436</v>
      </c>
      <c r="C351" s="268">
        <f t="shared" si="277"/>
        <v>-2.4238951956046317E-2</v>
      </c>
      <c r="D351" s="239">
        <f t="shared" ref="D351:D359" si="302">$D$11</f>
        <v>1</v>
      </c>
      <c r="E351" s="239">
        <f t="shared" ref="E351:E359" si="303">$E$11</f>
        <v>0.872</v>
      </c>
      <c r="F351" s="239">
        <f t="shared" ref="F351:F359" si="304">$F$11</f>
        <v>0.74399999999999999</v>
      </c>
      <c r="G351" s="39">
        <f t="shared" si="278"/>
        <v>0.78489063869352937</v>
      </c>
      <c r="H351" s="32">
        <f t="shared" si="279"/>
        <v>0.3302491954721663</v>
      </c>
      <c r="I351" s="53">
        <f t="shared" si="280"/>
        <v>3.2984719190244968E-2</v>
      </c>
      <c r="J351" s="53">
        <f t="shared" si="281"/>
        <v>0.29726447628192132</v>
      </c>
      <c r="K351" s="53">
        <f t="shared" si="282"/>
        <v>0.66975080452783364</v>
      </c>
      <c r="L351" s="35"/>
      <c r="M351" s="35"/>
      <c r="N351"/>
      <c r="O351"/>
      <c r="P351"/>
      <c r="Q351"/>
      <c r="R351"/>
      <c r="S351"/>
      <c r="T351"/>
      <c r="AI351">
        <f t="shared" si="293"/>
        <v>336</v>
      </c>
      <c r="AJ351" s="268">
        <f t="shared" si="291"/>
        <v>0.43990318418693719</v>
      </c>
      <c r="AK351" s="268">
        <f t="shared" si="300"/>
        <v>2.4919221197927687E-3</v>
      </c>
      <c r="AL351" s="240">
        <f t="shared" ref="AL351:AL374" si="305">$AL$9</f>
        <v>0.98</v>
      </c>
      <c r="AM351" s="240">
        <f t="shared" ref="AM351:AM374" si="306">$AM$9</f>
        <v>0.99</v>
      </c>
      <c r="AN351" s="240">
        <f t="shared" ref="AN351:AN374" si="307">$AN$9</f>
        <v>1</v>
      </c>
      <c r="AO351" s="39">
        <f t="shared" si="301"/>
        <v>0.9887482870035319</v>
      </c>
      <c r="AP351" s="32">
        <f t="shared" si="283"/>
        <v>0.80648518854219364</v>
      </c>
      <c r="AQ351" s="53">
        <f t="shared" si="284"/>
        <v>0.31370844308393203</v>
      </c>
      <c r="AR351" s="53">
        <f t="shared" si="285"/>
        <v>0.49277674545826161</v>
      </c>
      <c r="AS351" s="53">
        <f t="shared" si="286"/>
        <v>0.19351481145780638</v>
      </c>
    </row>
    <row r="352" spans="1:45" s="39" customFormat="1" x14ac:dyDescent="0.25">
      <c r="A352">
        <f t="shared" si="292"/>
        <v>337</v>
      </c>
      <c r="B352" s="268">
        <f t="shared" si="287"/>
        <v>0.79414409071274805</v>
      </c>
      <c r="C352" s="268">
        <f t="shared" si="277"/>
        <v>-2.6471226927481224E-2</v>
      </c>
      <c r="D352" s="239">
        <f t="shared" si="302"/>
        <v>1</v>
      </c>
      <c r="E352" s="239">
        <f t="shared" si="303"/>
        <v>0.872</v>
      </c>
      <c r="F352" s="239">
        <f t="shared" si="304"/>
        <v>0.74399999999999999</v>
      </c>
      <c r="G352" s="39">
        <f t="shared" si="278"/>
        <v>0.79049394107678861</v>
      </c>
      <c r="H352" s="32">
        <f t="shared" si="279"/>
        <v>0.36933516318602255</v>
      </c>
      <c r="I352" s="53">
        <f t="shared" si="280"/>
        <v>4.2376655388481302E-2</v>
      </c>
      <c r="J352" s="53">
        <f t="shared" si="281"/>
        <v>0.32695850779754126</v>
      </c>
      <c r="K352" s="53">
        <f t="shared" si="282"/>
        <v>0.63066483681397745</v>
      </c>
      <c r="L352" s="35"/>
      <c r="M352" s="35"/>
      <c r="N352"/>
      <c r="O352"/>
      <c r="P352"/>
      <c r="Q352"/>
      <c r="R352"/>
      <c r="S352"/>
      <c r="T352"/>
      <c r="AI352">
        <f t="shared" si="293"/>
        <v>337</v>
      </c>
      <c r="AJ352" s="268">
        <f t="shared" si="291"/>
        <v>0.44239510630672996</v>
      </c>
      <c r="AK352" s="268">
        <f t="shared" si="300"/>
        <v>2.4947629377790425E-3</v>
      </c>
      <c r="AL352" s="240">
        <f t="shared" si="305"/>
        <v>0.98</v>
      </c>
      <c r="AM352" s="240">
        <f t="shared" si="306"/>
        <v>0.99</v>
      </c>
      <c r="AN352" s="240">
        <f t="shared" si="307"/>
        <v>1</v>
      </c>
      <c r="AO352" s="39">
        <f t="shared" si="301"/>
        <v>0.98879806368373868</v>
      </c>
      <c r="AP352" s="32">
        <f t="shared" si="283"/>
        <v>0.80428656991585701</v>
      </c>
      <c r="AQ352" s="53">
        <f t="shared" si="284"/>
        <v>0.31092321747068297</v>
      </c>
      <c r="AR352" s="53">
        <f t="shared" si="285"/>
        <v>0.4933633524451741</v>
      </c>
      <c r="AS352" s="53">
        <f t="shared" si="286"/>
        <v>0.19571343008414291</v>
      </c>
    </row>
    <row r="353" spans="1:45" s="39" customFormat="1" x14ac:dyDescent="0.25">
      <c r="A353">
        <f t="shared" si="292"/>
        <v>338</v>
      </c>
      <c r="B353" s="268">
        <f t="shared" si="287"/>
        <v>0.76767286378526678</v>
      </c>
      <c r="C353" s="268">
        <f t="shared" si="277"/>
        <v>-2.8654429378632686E-2</v>
      </c>
      <c r="D353" s="239">
        <f t="shared" si="302"/>
        <v>1</v>
      </c>
      <c r="E353" s="239">
        <f t="shared" si="303"/>
        <v>0.872</v>
      </c>
      <c r="F353" s="239">
        <f t="shared" si="304"/>
        <v>0.74399999999999999</v>
      </c>
      <c r="G353" s="39">
        <f t="shared" si="278"/>
        <v>0.79669911277753647</v>
      </c>
      <c r="H353" s="32">
        <f t="shared" si="279"/>
        <v>0.41067837420772724</v>
      </c>
      <c r="I353" s="53">
        <f t="shared" si="280"/>
        <v>5.3975898221739205E-2</v>
      </c>
      <c r="J353" s="53">
        <f t="shared" si="281"/>
        <v>0.35670247598598803</v>
      </c>
      <c r="K353" s="53">
        <f t="shared" si="282"/>
        <v>0.58932162579227276</v>
      </c>
      <c r="L353" s="35"/>
      <c r="M353" s="35"/>
      <c r="N353"/>
      <c r="O353"/>
      <c r="P353"/>
      <c r="Q353"/>
      <c r="R353"/>
      <c r="S353"/>
      <c r="T353"/>
      <c r="AI353">
        <f t="shared" si="293"/>
        <v>338</v>
      </c>
      <c r="AJ353" s="268">
        <f t="shared" si="291"/>
        <v>0.44488986924450902</v>
      </c>
      <c r="AK353" s="268">
        <f t="shared" si="300"/>
        <v>2.4974808861617129E-3</v>
      </c>
      <c r="AL353" s="240">
        <f t="shared" si="305"/>
        <v>0.98</v>
      </c>
      <c r="AM353" s="240">
        <f t="shared" si="306"/>
        <v>0.99</v>
      </c>
      <c r="AN353" s="240">
        <f t="shared" si="307"/>
        <v>1</v>
      </c>
      <c r="AO353" s="39">
        <f t="shared" si="301"/>
        <v>0.9888479021261346</v>
      </c>
      <c r="AP353" s="32">
        <f t="shared" si="283"/>
        <v>0.80207300424360373</v>
      </c>
      <c r="AQ353" s="53">
        <f t="shared" si="284"/>
        <v>0.30814725726737829</v>
      </c>
      <c r="AR353" s="53">
        <f t="shared" si="285"/>
        <v>0.49392574697622538</v>
      </c>
      <c r="AS353" s="53">
        <f t="shared" si="286"/>
        <v>0.19792699575639633</v>
      </c>
    </row>
    <row r="354" spans="1:45" s="39" customFormat="1" x14ac:dyDescent="0.25">
      <c r="A354">
        <f t="shared" si="292"/>
        <v>339</v>
      </c>
      <c r="B354" s="268">
        <f t="shared" si="287"/>
        <v>0.73901843440663406</v>
      </c>
      <c r="C354" s="268">
        <f t="shared" si="277"/>
        <v>-3.0725736479176004E-2</v>
      </c>
      <c r="D354" s="239">
        <f t="shared" si="302"/>
        <v>1</v>
      </c>
      <c r="E354" s="239">
        <f t="shared" si="303"/>
        <v>0.872</v>
      </c>
      <c r="F354" s="239">
        <f t="shared" si="304"/>
        <v>0.74399999999999999</v>
      </c>
      <c r="G354" s="39">
        <f t="shared" si="278"/>
        <v>0.80347574687097167</v>
      </c>
      <c r="H354" s="32">
        <f t="shared" si="279"/>
        <v>0.45385175360716751</v>
      </c>
      <c r="I354" s="53">
        <f t="shared" si="280"/>
        <v>6.8111377579564369E-2</v>
      </c>
      <c r="J354" s="53">
        <f t="shared" si="281"/>
        <v>0.38574037602760314</v>
      </c>
      <c r="K354" s="53">
        <f t="shared" si="282"/>
        <v>0.54614824639283244</v>
      </c>
      <c r="L354" s="35"/>
      <c r="M354" s="35"/>
      <c r="N354"/>
      <c r="O354"/>
      <c r="P354"/>
      <c r="Q354"/>
      <c r="R354"/>
      <c r="S354"/>
      <c r="T354"/>
      <c r="AI354">
        <f t="shared" si="293"/>
        <v>339</v>
      </c>
      <c r="AJ354" s="268">
        <f t="shared" si="291"/>
        <v>0.44738735013067071</v>
      </c>
      <c r="AK354" s="268">
        <f t="shared" si="300"/>
        <v>2.5000754347671195E-3</v>
      </c>
      <c r="AL354" s="240">
        <f t="shared" si="305"/>
        <v>0.98</v>
      </c>
      <c r="AM354" s="240">
        <f t="shared" si="306"/>
        <v>0.99</v>
      </c>
      <c r="AN354" s="240">
        <f t="shared" si="307"/>
        <v>1</v>
      </c>
      <c r="AO354" s="39">
        <f t="shared" si="301"/>
        <v>0.98889779738489003</v>
      </c>
      <c r="AP354" s="32">
        <f t="shared" si="283"/>
        <v>0.79984455894305673</v>
      </c>
      <c r="AQ354" s="53">
        <f t="shared" si="284"/>
        <v>0.30538074079560196</v>
      </c>
      <c r="AR354" s="53">
        <f t="shared" si="285"/>
        <v>0.49446381814745477</v>
      </c>
      <c r="AS354" s="53">
        <f t="shared" si="286"/>
        <v>0.20015544105694336</v>
      </c>
    </row>
    <row r="355" spans="1:45" s="39" customFormat="1" x14ac:dyDescent="0.25">
      <c r="A355">
        <f t="shared" si="292"/>
        <v>340</v>
      </c>
      <c r="B355" s="268">
        <f t="shared" si="287"/>
        <v>0.70829269792745808</v>
      </c>
      <c r="C355" s="268">
        <f t="shared" si="277"/>
        <v>-3.2617468554338641E-2</v>
      </c>
      <c r="D355" s="239">
        <f t="shared" si="302"/>
        <v>1</v>
      </c>
      <c r="E355" s="239">
        <f t="shared" si="303"/>
        <v>0.872</v>
      </c>
      <c r="F355" s="239">
        <f t="shared" si="304"/>
        <v>0.74399999999999999</v>
      </c>
      <c r="G355" s="39">
        <f t="shared" si="278"/>
        <v>0.81081128079190168</v>
      </c>
      <c r="H355" s="32">
        <f t="shared" si="279"/>
        <v>0.49832145406264261</v>
      </c>
      <c r="I355" s="53">
        <f t="shared" si="280"/>
        <v>8.5093150082441213E-2</v>
      </c>
      <c r="J355" s="53">
        <f t="shared" si="281"/>
        <v>0.41322830398020138</v>
      </c>
      <c r="K355" s="53">
        <f t="shared" si="282"/>
        <v>0.50167854593735739</v>
      </c>
      <c r="L355" s="35"/>
      <c r="M355" s="35"/>
      <c r="N355"/>
      <c r="O355"/>
      <c r="P355"/>
      <c r="Q355"/>
      <c r="R355"/>
      <c r="S355"/>
      <c r="T355"/>
      <c r="AI355">
        <f t="shared" si="293"/>
        <v>340</v>
      </c>
      <c r="AJ355" s="268">
        <f t="shared" si="291"/>
        <v>0.44988742556543782</v>
      </c>
      <c r="AK355" s="268">
        <f t="shared" si="300"/>
        <v>2.5025460711513878E-3</v>
      </c>
      <c r="AL355" s="240">
        <f t="shared" si="305"/>
        <v>0.98</v>
      </c>
      <c r="AM355" s="240">
        <f t="shared" si="306"/>
        <v>0.99</v>
      </c>
      <c r="AN355" s="240">
        <f t="shared" si="307"/>
        <v>1</v>
      </c>
      <c r="AO355" s="39">
        <f t="shared" si="301"/>
        <v>0.98894774700261345</v>
      </c>
      <c r="AP355" s="32">
        <f t="shared" si="283"/>
        <v>0.79760130431810261</v>
      </c>
      <c r="AQ355" s="53">
        <f t="shared" si="284"/>
        <v>0.3026238445510217</v>
      </c>
      <c r="AR355" s="53">
        <f t="shared" si="285"/>
        <v>0.49497745976708091</v>
      </c>
      <c r="AS355" s="53">
        <f t="shared" si="286"/>
        <v>0.20239869568189736</v>
      </c>
    </row>
    <row r="356" spans="1:45" s="39" customFormat="1" x14ac:dyDescent="0.25">
      <c r="A356">
        <f t="shared" si="292"/>
        <v>341</v>
      </c>
      <c r="B356" s="268">
        <f t="shared" si="287"/>
        <v>0.67567522937311941</v>
      </c>
      <c r="C356" s="268">
        <f t="shared" si="277"/>
        <v>-3.4262216953722641E-2</v>
      </c>
      <c r="D356" s="239">
        <f t="shared" si="302"/>
        <v>1</v>
      </c>
      <c r="E356" s="239">
        <f t="shared" si="303"/>
        <v>0.872</v>
      </c>
      <c r="F356" s="239">
        <f t="shared" si="304"/>
        <v>0.74399999999999999</v>
      </c>
      <c r="G356" s="39">
        <f t="shared" si="278"/>
        <v>0.81867706933057072</v>
      </c>
      <c r="H356" s="32">
        <f t="shared" si="279"/>
        <v>0.54346298441158247</v>
      </c>
      <c r="I356" s="53">
        <f t="shared" si="280"/>
        <v>0.1051865568421787</v>
      </c>
      <c r="J356" s="53">
        <f t="shared" si="281"/>
        <v>0.43827642756940377</v>
      </c>
      <c r="K356" s="53">
        <f t="shared" si="282"/>
        <v>0.45653701558841753</v>
      </c>
      <c r="L356" s="35"/>
      <c r="M356" s="35"/>
      <c r="N356"/>
      <c r="O356"/>
      <c r="P356"/>
      <c r="Q356"/>
      <c r="R356"/>
      <c r="S356"/>
      <c r="T356"/>
      <c r="AI356">
        <f t="shared" si="293"/>
        <v>341</v>
      </c>
      <c r="AJ356" s="268">
        <f t="shared" si="291"/>
        <v>0.45238997163658923</v>
      </c>
      <c r="AK356" s="268">
        <f t="shared" si="300"/>
        <v>2.5048923071072362E-3</v>
      </c>
      <c r="AL356" s="240">
        <f t="shared" si="305"/>
        <v>0.98</v>
      </c>
      <c r="AM356" s="240">
        <f t="shared" si="306"/>
        <v>0.99</v>
      </c>
      <c r="AN356" s="240">
        <f t="shared" si="307"/>
        <v>1</v>
      </c>
      <c r="AO356" s="39">
        <f t="shared" si="301"/>
        <v>0.98899774851130873</v>
      </c>
      <c r="AP356" s="32">
        <f t="shared" si="283"/>
        <v>0.79534331356264598</v>
      </c>
      <c r="AQ356" s="53">
        <f t="shared" si="284"/>
        <v>0.29987674316417556</v>
      </c>
      <c r="AR356" s="53">
        <f t="shared" si="285"/>
        <v>0.49546657039847042</v>
      </c>
      <c r="AS356" s="53">
        <f t="shared" si="286"/>
        <v>0.20465668643735402</v>
      </c>
    </row>
    <row r="357" spans="1:45" s="39" customFormat="1" x14ac:dyDescent="0.25">
      <c r="A357">
        <f t="shared" si="292"/>
        <v>342</v>
      </c>
      <c r="B357" s="268">
        <f t="shared" si="287"/>
        <v>0.64141301241939674</v>
      </c>
      <c r="C357" s="268">
        <f t="shared" si="277"/>
        <v>-3.5597745950613068E-2</v>
      </c>
      <c r="D357" s="239">
        <f t="shared" si="302"/>
        <v>1</v>
      </c>
      <c r="E357" s="239">
        <f t="shared" si="303"/>
        <v>0.872</v>
      </c>
      <c r="F357" s="239">
        <f t="shared" si="304"/>
        <v>0.74399999999999999</v>
      </c>
      <c r="G357" s="39">
        <f t="shared" si="278"/>
        <v>0.82702714128048138</v>
      </c>
      <c r="H357" s="32">
        <f t="shared" si="279"/>
        <v>0.58858934749907477</v>
      </c>
      <c r="I357" s="53">
        <f t="shared" si="280"/>
        <v>0.12858462766213172</v>
      </c>
      <c r="J357" s="53">
        <f t="shared" si="281"/>
        <v>0.46000471983694308</v>
      </c>
      <c r="K357" s="53">
        <f t="shared" si="282"/>
        <v>0.41141065250092518</v>
      </c>
      <c r="L357" s="35"/>
      <c r="M357" s="35"/>
      <c r="N357"/>
      <c r="O357"/>
      <c r="P357"/>
      <c r="Q357"/>
      <c r="R357"/>
      <c r="S357"/>
      <c r="T357"/>
      <c r="AI357">
        <f t="shared" si="293"/>
        <v>342</v>
      </c>
      <c r="AJ357" s="268">
        <f t="shared" si="291"/>
        <v>0.45489486394369644</v>
      </c>
      <c r="AK357" s="268">
        <f t="shared" si="300"/>
        <v>2.507113678869344E-3</v>
      </c>
      <c r="AL357" s="240">
        <f t="shared" si="305"/>
        <v>0.98</v>
      </c>
      <c r="AM357" s="240">
        <f t="shared" si="306"/>
        <v>0.99</v>
      </c>
      <c r="AN357" s="240">
        <f t="shared" si="307"/>
        <v>1</v>
      </c>
      <c r="AO357" s="39">
        <f t="shared" si="301"/>
        <v>0.9890477994327318</v>
      </c>
      <c r="AP357" s="32">
        <f t="shared" si="283"/>
        <v>0.79307066275764582</v>
      </c>
      <c r="AQ357" s="53">
        <f t="shared" si="284"/>
        <v>0.29713960935496114</v>
      </c>
      <c r="AR357" s="53">
        <f t="shared" si="285"/>
        <v>0.49593105340268462</v>
      </c>
      <c r="AS357" s="53">
        <f t="shared" si="286"/>
        <v>0.2069293372423541</v>
      </c>
    </row>
    <row r="358" spans="1:45" s="39" customFormat="1" x14ac:dyDescent="0.25">
      <c r="A358">
        <f t="shared" si="292"/>
        <v>343</v>
      </c>
      <c r="B358" s="268">
        <f t="shared" si="287"/>
        <v>0.6058152664687837</v>
      </c>
      <c r="C358" s="268">
        <f t="shared" si="277"/>
        <v>-3.6571983576905102E-2</v>
      </c>
      <c r="D358" s="239">
        <f t="shared" si="302"/>
        <v>1</v>
      </c>
      <c r="E358" s="239">
        <f t="shared" si="303"/>
        <v>0.872</v>
      </c>
      <c r="F358" s="239">
        <f t="shared" si="304"/>
        <v>0.74399999999999999</v>
      </c>
      <c r="G358" s="39">
        <f t="shared" si="278"/>
        <v>0.83579826882063446</v>
      </c>
      <c r="H358" s="32">
        <f t="shared" si="279"/>
        <v>0.63298786291335662</v>
      </c>
      <c r="I358" s="53">
        <f t="shared" si="280"/>
        <v>0.15538160414907601</v>
      </c>
      <c r="J358" s="53">
        <f t="shared" si="281"/>
        <v>0.47760625876428059</v>
      </c>
      <c r="K358" s="53">
        <f t="shared" si="282"/>
        <v>0.36701213708664338</v>
      </c>
      <c r="L358" s="35"/>
      <c r="M358" s="35"/>
      <c r="N358"/>
      <c r="O358"/>
      <c r="P358"/>
      <c r="Q358"/>
      <c r="R358"/>
      <c r="S358"/>
      <c r="T358"/>
      <c r="AI358">
        <f t="shared" si="293"/>
        <v>343</v>
      </c>
      <c r="AJ358" s="268">
        <f t="shared" si="291"/>
        <v>0.45740197762256579</v>
      </c>
      <c r="AK358" s="268">
        <f t="shared" si="300"/>
        <v>2.5092097473093365E-3</v>
      </c>
      <c r="AL358" s="240">
        <f t="shared" si="305"/>
        <v>0.98</v>
      </c>
      <c r="AM358" s="240">
        <f t="shared" si="306"/>
        <v>0.99</v>
      </c>
      <c r="AN358" s="240">
        <f t="shared" si="307"/>
        <v>1</v>
      </c>
      <c r="AO358" s="39">
        <f t="shared" si="301"/>
        <v>0.98909789727887365</v>
      </c>
      <c r="AP358" s="32">
        <f t="shared" si="283"/>
        <v>0.7907834308669659</v>
      </c>
      <c r="AQ358" s="53">
        <f t="shared" si="284"/>
        <v>0.29441261388790263</v>
      </c>
      <c r="AR358" s="53">
        <f t="shared" si="285"/>
        <v>0.49637081697906327</v>
      </c>
      <c r="AS358" s="53">
        <f t="shared" si="286"/>
        <v>0.20921656913303419</v>
      </c>
    </row>
    <row r="359" spans="1:45" s="39" customFormat="1" x14ac:dyDescent="0.25">
      <c r="A359">
        <f t="shared" si="292"/>
        <v>344</v>
      </c>
      <c r="B359" s="268">
        <f t="shared" si="287"/>
        <v>0.56924328289187864</v>
      </c>
      <c r="C359" s="268">
        <f t="shared" si="277"/>
        <v>-3.7147434742938246E-2</v>
      </c>
      <c r="D359" s="239">
        <f t="shared" si="302"/>
        <v>1</v>
      </c>
      <c r="E359" s="239">
        <f t="shared" si="303"/>
        <v>0.872</v>
      </c>
      <c r="F359" s="239">
        <f t="shared" si="304"/>
        <v>0.74399999999999999</v>
      </c>
      <c r="G359" s="39">
        <f t="shared" si="278"/>
        <v>0.84491129178399138</v>
      </c>
      <c r="H359" s="32">
        <f t="shared" si="279"/>
        <v>0.67596208488247655</v>
      </c>
      <c r="I359" s="53">
        <f t="shared" si="280"/>
        <v>0.1855513493337661</v>
      </c>
      <c r="J359" s="53">
        <f t="shared" si="281"/>
        <v>0.49041073554871051</v>
      </c>
      <c r="K359" s="53">
        <f t="shared" si="282"/>
        <v>0.32403791511752339</v>
      </c>
      <c r="L359" s="35"/>
      <c r="M359" s="35"/>
      <c r="N359"/>
      <c r="O359"/>
      <c r="P359"/>
      <c r="Q359"/>
      <c r="R359"/>
      <c r="S359"/>
      <c r="T359"/>
      <c r="AI359">
        <f t="shared" si="293"/>
        <v>344</v>
      </c>
      <c r="AJ359" s="268">
        <f t="shared" si="291"/>
        <v>0.45991118736987513</v>
      </c>
      <c r="AK359" s="268">
        <f t="shared" si="300"/>
        <v>2.5111800981205451E-3</v>
      </c>
      <c r="AL359" s="240">
        <f t="shared" si="305"/>
        <v>0.98</v>
      </c>
      <c r="AM359" s="240">
        <f t="shared" si="306"/>
        <v>0.99</v>
      </c>
      <c r="AN359" s="240">
        <f t="shared" si="307"/>
        <v>1</v>
      </c>
      <c r="AO359" s="39">
        <f t="shared" si="301"/>
        <v>0.98914803955245134</v>
      </c>
      <c r="AP359" s="32">
        <f t="shared" si="283"/>
        <v>0.78848169973203164</v>
      </c>
      <c r="AQ359" s="53">
        <f t="shared" si="284"/>
        <v>0.2916959255282181</v>
      </c>
      <c r="AR359" s="53">
        <f t="shared" si="285"/>
        <v>0.49678577420381348</v>
      </c>
      <c r="AS359" s="53">
        <f t="shared" si="286"/>
        <v>0.21151830026796839</v>
      </c>
    </row>
    <row r="360" spans="1:45" s="39" customFormat="1" x14ac:dyDescent="0.25">
      <c r="A360">
        <f t="shared" si="292"/>
        <v>345</v>
      </c>
      <c r="B360" s="268">
        <f t="shared" si="287"/>
        <v>0.5320958481489404</v>
      </c>
      <c r="C360" s="268">
        <f t="shared" si="277"/>
        <v>0</v>
      </c>
      <c r="D360" s="52">
        <f>$D$10</f>
        <v>1</v>
      </c>
      <c r="E360" s="52">
        <f>$E$10</f>
        <v>1</v>
      </c>
      <c r="F360" s="52">
        <f>$F$10</f>
        <v>1</v>
      </c>
      <c r="G360" s="39">
        <f t="shared" si="278"/>
        <v>1</v>
      </c>
      <c r="H360" s="32">
        <f t="shared" si="279"/>
        <v>0.7168740083826598</v>
      </c>
      <c r="I360" s="53">
        <f t="shared" si="280"/>
        <v>0.21893429531945943</v>
      </c>
      <c r="J360" s="53">
        <f t="shared" si="281"/>
        <v>0.49793971306320034</v>
      </c>
      <c r="K360" s="53">
        <f t="shared" si="282"/>
        <v>0.28312599161734026</v>
      </c>
      <c r="L360" s="35"/>
      <c r="M360" s="35"/>
      <c r="N360"/>
      <c r="O360"/>
      <c r="P360"/>
      <c r="Q360"/>
      <c r="R360"/>
      <c r="S360"/>
      <c r="T360"/>
      <c r="AI360">
        <f t="shared" si="293"/>
        <v>345</v>
      </c>
      <c r="AJ360" s="268">
        <f t="shared" si="291"/>
        <v>0.4624223674679957</v>
      </c>
      <c r="AK360" s="268">
        <f t="shared" si="300"/>
        <v>2.5130243419924443E-3</v>
      </c>
      <c r="AL360" s="240">
        <f t="shared" si="305"/>
        <v>0.98</v>
      </c>
      <c r="AM360" s="240">
        <f t="shared" si="306"/>
        <v>0.99</v>
      </c>
      <c r="AN360" s="240">
        <f t="shared" si="307"/>
        <v>1</v>
      </c>
      <c r="AO360" s="39">
        <f t="shared" si="301"/>
        <v>0.98919822374739752</v>
      </c>
      <c r="AP360" s="32">
        <f t="shared" si="283"/>
        <v>0.78616555406529387</v>
      </c>
      <c r="AQ360" s="53">
        <f t="shared" si="284"/>
        <v>0.28898971099871462</v>
      </c>
      <c r="AR360" s="53">
        <f t="shared" si="285"/>
        <v>0.4971758430665793</v>
      </c>
      <c r="AS360" s="53">
        <f t="shared" si="286"/>
        <v>0.21383444593470605</v>
      </c>
    </row>
    <row r="361" spans="1:45" s="39" customFormat="1" x14ac:dyDescent="0.25">
      <c r="A361">
        <f t="shared" si="292"/>
        <v>346</v>
      </c>
      <c r="B361" s="268">
        <f t="shared" si="287"/>
        <v>0.5320958481489404</v>
      </c>
      <c r="C361" s="268">
        <f t="shared" si="277"/>
        <v>0</v>
      </c>
      <c r="D361" s="52">
        <f t="shared" ref="D361:D364" si="308">$D$10</f>
        <v>1</v>
      </c>
      <c r="E361" s="52">
        <f t="shared" ref="E361:E364" si="309">$E$10</f>
        <v>1</v>
      </c>
      <c r="F361" s="52">
        <f t="shared" ref="F361:F364" si="310">$F$10</f>
        <v>1</v>
      </c>
      <c r="G361" s="39">
        <f t="shared" si="278"/>
        <v>1</v>
      </c>
      <c r="H361" s="32">
        <f t="shared" si="279"/>
        <v>0.7168740083826598</v>
      </c>
      <c r="I361" s="53">
        <f t="shared" si="280"/>
        <v>0.21893429531945943</v>
      </c>
      <c r="J361" s="53">
        <f t="shared" si="281"/>
        <v>0.49793971306320034</v>
      </c>
      <c r="K361" s="53">
        <f t="shared" si="282"/>
        <v>0.28312599161734026</v>
      </c>
      <c r="L361" s="35"/>
      <c r="M361" s="35"/>
      <c r="N361"/>
      <c r="O361"/>
      <c r="P361"/>
      <c r="Q361"/>
      <c r="R361"/>
      <c r="S361"/>
      <c r="T361"/>
      <c r="AI361">
        <f t="shared" si="293"/>
        <v>346</v>
      </c>
      <c r="AJ361" s="268">
        <f t="shared" si="291"/>
        <v>0.46493539180998816</v>
      </c>
      <c r="AK361" s="268">
        <f t="shared" si="300"/>
        <v>2.5147421147745934E-3</v>
      </c>
      <c r="AL361" s="240">
        <f t="shared" si="305"/>
        <v>0.98</v>
      </c>
      <c r="AM361" s="240">
        <f t="shared" si="306"/>
        <v>0.99</v>
      </c>
      <c r="AN361" s="240">
        <f t="shared" si="307"/>
        <v>1</v>
      </c>
      <c r="AO361" s="39">
        <f t="shared" si="301"/>
        <v>0.98924844734935979</v>
      </c>
      <c r="AP361" s="32">
        <f t="shared" si="283"/>
        <v>0.78383508144249281</v>
      </c>
      <c r="AQ361" s="53">
        <f t="shared" si="284"/>
        <v>0.28629413493753092</v>
      </c>
      <c r="AR361" s="53">
        <f t="shared" si="285"/>
        <v>0.49754094650496195</v>
      </c>
      <c r="AS361" s="53">
        <f t="shared" si="286"/>
        <v>0.21616491855750722</v>
      </c>
    </row>
    <row r="362" spans="1:45" s="39" customFormat="1" x14ac:dyDescent="0.25">
      <c r="A362">
        <f t="shared" si="292"/>
        <v>347</v>
      </c>
      <c r="B362" s="268">
        <f t="shared" si="287"/>
        <v>0.5320958481489404</v>
      </c>
      <c r="C362" s="268">
        <f t="shared" si="277"/>
        <v>0</v>
      </c>
      <c r="D362" s="52">
        <f t="shared" si="308"/>
        <v>1</v>
      </c>
      <c r="E362" s="52">
        <f t="shared" si="309"/>
        <v>1</v>
      </c>
      <c r="F362" s="52">
        <f t="shared" si="310"/>
        <v>1</v>
      </c>
      <c r="G362" s="39">
        <f t="shared" si="278"/>
        <v>1</v>
      </c>
      <c r="H362" s="32">
        <f t="shared" si="279"/>
        <v>0.7168740083826598</v>
      </c>
      <c r="I362" s="53">
        <f t="shared" si="280"/>
        <v>0.21893429531945943</v>
      </c>
      <c r="J362" s="53">
        <f t="shared" si="281"/>
        <v>0.49793971306320034</v>
      </c>
      <c r="K362" s="53">
        <f t="shared" si="282"/>
        <v>0.28312599161734026</v>
      </c>
      <c r="L362" s="35"/>
      <c r="M362" s="35"/>
      <c r="N362"/>
      <c r="O362"/>
      <c r="P362"/>
      <c r="Q362"/>
      <c r="R362"/>
      <c r="S362"/>
      <c r="T362"/>
      <c r="AI362">
        <f t="shared" si="293"/>
        <v>347</v>
      </c>
      <c r="AJ362" s="268">
        <f t="shared" si="291"/>
        <v>0.46745013392476276</v>
      </c>
      <c r="AK362" s="268">
        <f t="shared" si="300"/>
        <v>2.5163330776299961E-3</v>
      </c>
      <c r="AL362" s="240">
        <f t="shared" si="305"/>
        <v>0.98</v>
      </c>
      <c r="AM362" s="240">
        <f t="shared" si="306"/>
        <v>0.99</v>
      </c>
      <c r="AN362" s="240">
        <f t="shared" si="307"/>
        <v>1</v>
      </c>
      <c r="AO362" s="39">
        <f t="shared" si="301"/>
        <v>0.98929870783619989</v>
      </c>
      <c r="AP362" s="32">
        <f t="shared" si="283"/>
        <v>0.78149037229372142</v>
      </c>
      <c r="AQ362" s="53">
        <f t="shared" si="284"/>
        <v>0.28360935985675312</v>
      </c>
      <c r="AR362" s="53">
        <f t="shared" si="285"/>
        <v>0.49788101243696825</v>
      </c>
      <c r="AS362" s="53">
        <f t="shared" si="286"/>
        <v>0.21850962770627863</v>
      </c>
    </row>
    <row r="363" spans="1:45" s="39" customFormat="1" x14ac:dyDescent="0.25">
      <c r="A363">
        <f t="shared" si="292"/>
        <v>348</v>
      </c>
      <c r="B363" s="268">
        <f t="shared" si="287"/>
        <v>0.5320958481489404</v>
      </c>
      <c r="C363" s="268">
        <f t="shared" si="277"/>
        <v>0</v>
      </c>
      <c r="D363" s="52">
        <f t="shared" si="308"/>
        <v>1</v>
      </c>
      <c r="E363" s="52">
        <f t="shared" si="309"/>
        <v>1</v>
      </c>
      <c r="F363" s="52">
        <f t="shared" si="310"/>
        <v>1</v>
      </c>
      <c r="G363" s="39">
        <f t="shared" si="278"/>
        <v>1</v>
      </c>
      <c r="H363" s="32">
        <f t="shared" si="279"/>
        <v>0.7168740083826598</v>
      </c>
      <c r="I363" s="53">
        <f t="shared" si="280"/>
        <v>0.21893429531945943</v>
      </c>
      <c r="J363" s="53">
        <f t="shared" si="281"/>
        <v>0.49793971306320034</v>
      </c>
      <c r="K363" s="53">
        <f t="shared" si="282"/>
        <v>0.28312599161734026</v>
      </c>
      <c r="L363" s="35"/>
      <c r="M363" s="35"/>
      <c r="N363"/>
      <c r="O363"/>
      <c r="P363"/>
      <c r="Q363"/>
      <c r="R363"/>
      <c r="S363"/>
      <c r="T363"/>
      <c r="AI363">
        <f t="shared" si="293"/>
        <v>348</v>
      </c>
      <c r="AJ363" s="268">
        <f t="shared" si="291"/>
        <v>0.46996646700239275</v>
      </c>
      <c r="AK363" s="268">
        <f t="shared" si="300"/>
        <v>2.5177969171777722E-3</v>
      </c>
      <c r="AL363" s="240">
        <f t="shared" si="305"/>
        <v>0.98</v>
      </c>
      <c r="AM363" s="240">
        <f t="shared" si="306"/>
        <v>0.99</v>
      </c>
      <c r="AN363" s="240">
        <f t="shared" si="307"/>
        <v>1</v>
      </c>
      <c r="AO363" s="39">
        <f t="shared" si="301"/>
        <v>0.98934900267849524</v>
      </c>
      <c r="AP363" s="32">
        <f t="shared" si="283"/>
        <v>0.77913151989328888</v>
      </c>
      <c r="AQ363" s="53">
        <f t="shared" si="284"/>
        <v>0.28093554610192562</v>
      </c>
      <c r="AR363" s="53">
        <f t="shared" si="285"/>
        <v>0.49819597379136327</v>
      </c>
      <c r="AS363" s="53">
        <f t="shared" si="286"/>
        <v>0.22086848010671112</v>
      </c>
    </row>
    <row r="364" spans="1:45" s="39" customFormat="1" x14ac:dyDescent="0.25">
      <c r="A364">
        <f t="shared" si="292"/>
        <v>349</v>
      </c>
      <c r="B364" s="268">
        <f t="shared" si="287"/>
        <v>0.5320958481489404</v>
      </c>
      <c r="C364" s="268">
        <f t="shared" si="277"/>
        <v>0</v>
      </c>
      <c r="D364" s="52">
        <f t="shared" si="308"/>
        <v>1</v>
      </c>
      <c r="E364" s="52">
        <f t="shared" si="309"/>
        <v>1</v>
      </c>
      <c r="F364" s="52">
        <f t="shared" si="310"/>
        <v>1</v>
      </c>
      <c r="G364" s="39">
        <f t="shared" si="278"/>
        <v>1</v>
      </c>
      <c r="H364" s="32">
        <f t="shared" si="279"/>
        <v>0.7168740083826598</v>
      </c>
      <c r="I364" s="53">
        <f t="shared" si="280"/>
        <v>0.21893429531945943</v>
      </c>
      <c r="J364" s="53">
        <f t="shared" si="281"/>
        <v>0.49793971306320034</v>
      </c>
      <c r="K364" s="53">
        <f t="shared" si="282"/>
        <v>0.28312599161734026</v>
      </c>
      <c r="L364" s="35"/>
      <c r="M364" s="35"/>
      <c r="N364"/>
      <c r="O364"/>
      <c r="P364"/>
      <c r="Q364"/>
      <c r="R364"/>
      <c r="S364"/>
      <c r="T364"/>
      <c r="AI364">
        <f t="shared" si="293"/>
        <v>349</v>
      </c>
      <c r="AJ364" s="268">
        <f t="shared" si="291"/>
        <v>0.47248426391957055</v>
      </c>
      <c r="AK364" s="268">
        <f t="shared" si="300"/>
        <v>2.519133345624998E-3</v>
      </c>
      <c r="AL364" s="240">
        <f t="shared" si="305"/>
        <v>0.98</v>
      </c>
      <c r="AM364" s="240">
        <f t="shared" si="306"/>
        <v>0.99</v>
      </c>
      <c r="AN364" s="240">
        <f t="shared" si="307"/>
        <v>1</v>
      </c>
      <c r="AO364" s="39">
        <f t="shared" si="301"/>
        <v>0.98939932934004782</v>
      </c>
      <c r="AP364" s="32">
        <f t="shared" si="283"/>
        <v>0.77675862034838161</v>
      </c>
      <c r="AQ364" s="53">
        <f t="shared" si="284"/>
        <v>0.2782728518124773</v>
      </c>
      <c r="AR364" s="53">
        <f t="shared" si="285"/>
        <v>0.49848576853590432</v>
      </c>
      <c r="AS364" s="53">
        <f t="shared" si="286"/>
        <v>0.22324137965161839</v>
      </c>
    </row>
    <row r="365" spans="1:45" s="39" customFormat="1" x14ac:dyDescent="0.25">
      <c r="A365">
        <f t="shared" si="292"/>
        <v>350</v>
      </c>
      <c r="B365" s="268">
        <f t="shared" si="287"/>
        <v>0.5320958481489404</v>
      </c>
      <c r="C365" s="268">
        <f t="shared" si="277"/>
        <v>4.0296517458044967E-2</v>
      </c>
      <c r="D365" s="240">
        <f>$D$9</f>
        <v>0.71899999999999997</v>
      </c>
      <c r="E365" s="240">
        <f>$E$9</f>
        <v>0.85899999999999999</v>
      </c>
      <c r="F365" s="240">
        <f>$F$9</f>
        <v>1</v>
      </c>
      <c r="G365" s="39">
        <f t="shared" si="278"/>
        <v>0.86826996347332064</v>
      </c>
      <c r="H365" s="32">
        <f t="shared" si="279"/>
        <v>0.7168740083826598</v>
      </c>
      <c r="I365" s="53">
        <f t="shared" si="280"/>
        <v>0.21893429531945943</v>
      </c>
      <c r="J365" s="53">
        <f t="shared" si="281"/>
        <v>0.49793971306320034</v>
      </c>
      <c r="K365" s="53">
        <f t="shared" si="282"/>
        <v>0.28312599161734026</v>
      </c>
      <c r="L365" s="35"/>
      <c r="M365" s="35"/>
      <c r="N365"/>
      <c r="O365"/>
      <c r="P365"/>
      <c r="Q365"/>
      <c r="R365"/>
      <c r="S365"/>
      <c r="T365"/>
      <c r="AI365">
        <f t="shared" si="293"/>
        <v>350</v>
      </c>
      <c r="AJ365" s="268">
        <f t="shared" si="291"/>
        <v>0.47500339726519553</v>
      </c>
      <c r="AK365" s="268">
        <f t="shared" si="300"/>
        <v>2.5203421008876711E-3</v>
      </c>
      <c r="AL365" s="240">
        <f t="shared" si="305"/>
        <v>0.98</v>
      </c>
      <c r="AM365" s="240">
        <f t="shared" si="306"/>
        <v>0.99</v>
      </c>
      <c r="AN365" s="240">
        <f t="shared" si="307"/>
        <v>1</v>
      </c>
      <c r="AO365" s="39">
        <f t="shared" si="301"/>
        <v>0.98944968527839139</v>
      </c>
      <c r="AP365" s="32">
        <f t="shared" si="283"/>
        <v>0.7743717725865229</v>
      </c>
      <c r="AQ365" s="53">
        <f t="shared" si="284"/>
        <v>0.27562143288308616</v>
      </c>
      <c r="AR365" s="53">
        <f t="shared" si="285"/>
        <v>0.4987503397034368</v>
      </c>
      <c r="AS365" s="53">
        <f t="shared" si="286"/>
        <v>0.22562822741347716</v>
      </c>
    </row>
    <row r="366" spans="1:45" s="39" customFormat="1" x14ac:dyDescent="0.25">
      <c r="A366">
        <f t="shared" si="292"/>
        <v>351</v>
      </c>
      <c r="B366" s="268">
        <f t="shared" si="287"/>
        <v>0.57239236560698536</v>
      </c>
      <c r="C366" s="268">
        <f t="shared" si="277"/>
        <v>3.9626392924314975E-2</v>
      </c>
      <c r="D366" s="240">
        <f t="shared" ref="D366:D374" si="311">$D$9</f>
        <v>0.71899999999999997</v>
      </c>
      <c r="E366" s="240">
        <f t="shared" ref="E366:E374" si="312">$E$9</f>
        <v>0.85899999999999999</v>
      </c>
      <c r="F366" s="240">
        <f t="shared" ref="F366:F374" si="313">$F$9</f>
        <v>1</v>
      </c>
      <c r="G366" s="39">
        <f t="shared" si="278"/>
        <v>0.86826996347332064</v>
      </c>
      <c r="H366" s="32">
        <f t="shared" si="279"/>
        <v>0.67236697979483917</v>
      </c>
      <c r="I366" s="53">
        <f t="shared" si="280"/>
        <v>0.18284828899119007</v>
      </c>
      <c r="J366" s="53">
        <f t="shared" si="281"/>
        <v>0.48951869080364913</v>
      </c>
      <c r="K366" s="53">
        <f t="shared" si="282"/>
        <v>0.32763302020516083</v>
      </c>
      <c r="L366" s="35"/>
      <c r="M366" s="35"/>
      <c r="N366"/>
      <c r="O366"/>
      <c r="P366"/>
      <c r="Q366"/>
      <c r="R366"/>
      <c r="S366"/>
      <c r="T366"/>
      <c r="AI366">
        <f t="shared" si="293"/>
        <v>351</v>
      </c>
      <c r="AJ366" s="268">
        <f t="shared" si="291"/>
        <v>0.47752373936608322</v>
      </c>
      <c r="AK366" s="268">
        <f t="shared" si="300"/>
        <v>2.5214229467006733E-3</v>
      </c>
      <c r="AL366" s="240">
        <f t="shared" si="305"/>
        <v>0.98</v>
      </c>
      <c r="AM366" s="240">
        <f t="shared" si="306"/>
        <v>0.99</v>
      </c>
      <c r="AN366" s="240">
        <f t="shared" si="307"/>
        <v>1</v>
      </c>
      <c r="AO366" s="39">
        <f t="shared" si="301"/>
        <v>0.9895000679453041</v>
      </c>
      <c r="AP366" s="32">
        <f t="shared" si="283"/>
        <v>0.77197107834183309</v>
      </c>
      <c r="AQ366" s="53">
        <f t="shared" si="284"/>
        <v>0.27298144292600057</v>
      </c>
      <c r="AR366" s="53">
        <f t="shared" si="285"/>
        <v>0.49898963541583252</v>
      </c>
      <c r="AS366" s="53">
        <f t="shared" si="286"/>
        <v>0.22802892165816699</v>
      </c>
    </row>
    <row r="367" spans="1:45" s="39" customFormat="1" x14ac:dyDescent="0.25">
      <c r="A367">
        <f t="shared" si="292"/>
        <v>352</v>
      </c>
      <c r="B367" s="268">
        <f t="shared" si="287"/>
        <v>0.61201875853130039</v>
      </c>
      <c r="C367" s="268">
        <f t="shared" si="277"/>
        <v>3.7958926455158748E-2</v>
      </c>
      <c r="D367" s="240">
        <f t="shared" si="311"/>
        <v>0.71899999999999997</v>
      </c>
      <c r="E367" s="240">
        <f t="shared" si="312"/>
        <v>0.85899999999999999</v>
      </c>
      <c r="F367" s="240">
        <f t="shared" si="313"/>
        <v>1</v>
      </c>
      <c r="G367" s="39">
        <f t="shared" si="278"/>
        <v>0.87959749539016108</v>
      </c>
      <c r="H367" s="32">
        <f t="shared" si="279"/>
        <v>0.62543303920580584</v>
      </c>
      <c r="I367" s="53">
        <f t="shared" si="280"/>
        <v>0.15052944373159338</v>
      </c>
      <c r="J367" s="53">
        <f t="shared" si="281"/>
        <v>0.47490359547421246</v>
      </c>
      <c r="K367" s="53">
        <f t="shared" si="282"/>
        <v>0.37456696079419416</v>
      </c>
      <c r="L367" s="35"/>
      <c r="M367" s="35"/>
      <c r="N367"/>
      <c r="O367"/>
      <c r="P367"/>
      <c r="Q367"/>
      <c r="R367"/>
      <c r="S367"/>
      <c r="T367"/>
      <c r="AI367">
        <f t="shared" si="293"/>
        <v>352</v>
      </c>
      <c r="AJ367" s="268">
        <f t="shared" si="291"/>
        <v>0.48004516231278388</v>
      </c>
      <c r="AK367" s="268">
        <f t="shared" si="300"/>
        <v>2.5223756727166691E-3</v>
      </c>
      <c r="AL367" s="240">
        <f t="shared" si="305"/>
        <v>0.98</v>
      </c>
      <c r="AM367" s="240">
        <f t="shared" si="306"/>
        <v>0.99</v>
      </c>
      <c r="AN367" s="240">
        <f t="shared" si="307"/>
        <v>1</v>
      </c>
      <c r="AO367" s="39">
        <f t="shared" si="301"/>
        <v>0.98955047478732183</v>
      </c>
      <c r="AP367" s="32">
        <f t="shared" si="283"/>
        <v>0.76955664214009278</v>
      </c>
      <c r="AQ367" s="53">
        <f t="shared" si="284"/>
        <v>0.27035303323433918</v>
      </c>
      <c r="AR367" s="53">
        <f t="shared" si="285"/>
        <v>0.49920360890575366</v>
      </c>
      <c r="AS367" s="53">
        <f t="shared" si="286"/>
        <v>0.23044335785990702</v>
      </c>
    </row>
    <row r="368" spans="1:45" s="39" customFormat="1" x14ac:dyDescent="0.25">
      <c r="A368">
        <f t="shared" si="292"/>
        <v>353</v>
      </c>
      <c r="B368" s="268">
        <f t="shared" si="287"/>
        <v>0.64997768498645914</v>
      </c>
      <c r="C368" s="268">
        <f t="shared" si="277"/>
        <v>3.5923858729600446E-2</v>
      </c>
      <c r="D368" s="240">
        <f t="shared" si="311"/>
        <v>0.71899999999999997</v>
      </c>
      <c r="E368" s="240">
        <f t="shared" si="312"/>
        <v>0.85899999999999999</v>
      </c>
      <c r="F368" s="240">
        <f t="shared" si="313"/>
        <v>1</v>
      </c>
      <c r="G368" s="39">
        <f t="shared" si="278"/>
        <v>0.89073981934955826</v>
      </c>
      <c r="H368" s="32">
        <f t="shared" si="279"/>
        <v>0.57752900901964332</v>
      </c>
      <c r="I368" s="53">
        <f t="shared" si="280"/>
        <v>0.12251562100743843</v>
      </c>
      <c r="J368" s="53">
        <f t="shared" si="281"/>
        <v>0.45501338801220487</v>
      </c>
      <c r="K368" s="53">
        <f t="shared" si="282"/>
        <v>0.42247099098035673</v>
      </c>
      <c r="L368" s="35"/>
      <c r="M368" s="35"/>
      <c r="N368"/>
      <c r="O368"/>
      <c r="P368"/>
      <c r="Q368"/>
      <c r="R368"/>
      <c r="S368"/>
      <c r="T368"/>
      <c r="AI368">
        <f t="shared" si="293"/>
        <v>353</v>
      </c>
      <c r="AJ368" s="268">
        <f t="shared" si="291"/>
        <v>0.48256753798550056</v>
      </c>
      <c r="AK368" s="268">
        <f t="shared" si="300"/>
        <v>2.5232000945938711E-3</v>
      </c>
      <c r="AL368" s="240">
        <f t="shared" si="305"/>
        <v>0.98</v>
      </c>
      <c r="AM368" s="240">
        <f t="shared" si="306"/>
        <v>0.99</v>
      </c>
      <c r="AN368" s="240">
        <f t="shared" si="307"/>
        <v>1</v>
      </c>
      <c r="AO368" s="39">
        <f t="shared" si="301"/>
        <v>0.9896009032462556</v>
      </c>
      <c r="AP368" s="32">
        <f t="shared" si="283"/>
        <v>0.76712857128261247</v>
      </c>
      <c r="AQ368" s="53">
        <f t="shared" si="284"/>
        <v>0.26773635274638641</v>
      </c>
      <c r="AR368" s="53">
        <f t="shared" si="285"/>
        <v>0.49939221853622606</v>
      </c>
      <c r="AS368" s="53">
        <f t="shared" si="286"/>
        <v>0.23287142871738753</v>
      </c>
    </row>
    <row r="369" spans="1:45" s="39" customFormat="1" x14ac:dyDescent="0.25">
      <c r="A369">
        <f t="shared" si="292"/>
        <v>354</v>
      </c>
      <c r="B369" s="268">
        <f t="shared" si="287"/>
        <v>0.6859015437160596</v>
      </c>
      <c r="C369" s="268">
        <f t="shared" si="277"/>
        <v>3.3624264275569138E-2</v>
      </c>
      <c r="D369" s="240">
        <f t="shared" si="311"/>
        <v>0.71899999999999997</v>
      </c>
      <c r="E369" s="240">
        <f t="shared" si="312"/>
        <v>0.85899999999999999</v>
      </c>
      <c r="F369" s="240">
        <f t="shared" si="313"/>
        <v>1</v>
      </c>
      <c r="G369" s="39">
        <f t="shared" si="278"/>
        <v>0.90141622278718891</v>
      </c>
      <c r="H369" s="32">
        <f t="shared" si="279"/>
        <v>0.52953907232792641</v>
      </c>
      <c r="I369" s="53">
        <f t="shared" si="280"/>
        <v>9.8657840239954414E-2</v>
      </c>
      <c r="J369" s="53">
        <f t="shared" si="281"/>
        <v>0.43088123208797197</v>
      </c>
      <c r="K369" s="53">
        <f t="shared" si="282"/>
        <v>0.47046092767207365</v>
      </c>
      <c r="L369" s="35"/>
      <c r="M369" s="35"/>
      <c r="N369"/>
      <c r="O369"/>
      <c r="P369"/>
      <c r="Q369"/>
      <c r="R369"/>
      <c r="S369"/>
      <c r="T369"/>
      <c r="AI369">
        <f t="shared" si="293"/>
        <v>354</v>
      </c>
      <c r="AJ369" s="268">
        <f t="shared" si="291"/>
        <v>0.48509073808009445</v>
      </c>
      <c r="AK369" s="268">
        <f t="shared" si="300"/>
        <v>2.5238960540725883E-3</v>
      </c>
      <c r="AL369" s="240">
        <f t="shared" si="305"/>
        <v>0.98</v>
      </c>
      <c r="AM369" s="240">
        <f t="shared" si="306"/>
        <v>0.99</v>
      </c>
      <c r="AN369" s="240">
        <f t="shared" si="307"/>
        <v>1</v>
      </c>
      <c r="AO369" s="39">
        <f t="shared" si="301"/>
        <v>0.98965135075971</v>
      </c>
      <c r="AP369" s="32">
        <f t="shared" si="283"/>
        <v>0.76468697582890932</v>
      </c>
      <c r="AQ369" s="53">
        <f t="shared" si="284"/>
        <v>0.26513154801090194</v>
      </c>
      <c r="AR369" s="53">
        <f t="shared" si="285"/>
        <v>0.49955542781800738</v>
      </c>
      <c r="AS369" s="53">
        <f t="shared" si="286"/>
        <v>0.23531302417109079</v>
      </c>
    </row>
    <row r="370" spans="1:45" s="39" customFormat="1" x14ac:dyDescent="0.25">
      <c r="A370">
        <f t="shared" si="292"/>
        <v>355</v>
      </c>
      <c r="B370" s="268">
        <f t="shared" si="287"/>
        <v>0.71952580799162869</v>
      </c>
      <c r="C370" s="268">
        <f t="shared" si="277"/>
        <v>3.1154878639497351E-2</v>
      </c>
      <c r="D370" s="240">
        <f t="shared" si="311"/>
        <v>0.71899999999999997</v>
      </c>
      <c r="E370" s="240">
        <f t="shared" si="312"/>
        <v>0.85899999999999999</v>
      </c>
      <c r="F370" s="240">
        <f t="shared" si="313"/>
        <v>1</v>
      </c>
      <c r="G370" s="39">
        <f t="shared" si="278"/>
        <v>0.9115228931681687</v>
      </c>
      <c r="H370" s="32">
        <f t="shared" si="279"/>
        <v>0.48228261163399389</v>
      </c>
      <c r="I370" s="53">
        <f t="shared" si="280"/>
        <v>7.8665772382748744E-2</v>
      </c>
      <c r="J370" s="53">
        <f t="shared" si="281"/>
        <v>0.40361683925124514</v>
      </c>
      <c r="K370" s="53">
        <f t="shared" si="282"/>
        <v>0.51771738836600611</v>
      </c>
      <c r="L370" s="35"/>
      <c r="M370" s="35"/>
      <c r="N370"/>
      <c r="O370"/>
      <c r="P370"/>
      <c r="Q370"/>
      <c r="R370"/>
      <c r="S370"/>
      <c r="T370"/>
      <c r="AI370">
        <f t="shared" si="293"/>
        <v>355</v>
      </c>
      <c r="AJ370" s="268">
        <f t="shared" si="291"/>
        <v>0.48761463413416706</v>
      </c>
      <c r="AK370" s="268">
        <f t="shared" si="300"/>
        <v>2.524463419040536E-3</v>
      </c>
      <c r="AL370" s="240">
        <f t="shared" si="305"/>
        <v>0.98</v>
      </c>
      <c r="AM370" s="240">
        <f t="shared" si="306"/>
        <v>0.99</v>
      </c>
      <c r="AN370" s="240">
        <f t="shared" si="307"/>
        <v>1</v>
      </c>
      <c r="AO370" s="39">
        <f t="shared" si="301"/>
        <v>0.98970181476160191</v>
      </c>
      <c r="AP370" s="32">
        <f t="shared" si="283"/>
        <v>0.76223196857820241</v>
      </c>
      <c r="AQ370" s="53">
        <f t="shared" si="284"/>
        <v>0.26253876315346347</v>
      </c>
      <c r="AR370" s="53">
        <f t="shared" si="285"/>
        <v>0.49969320542473894</v>
      </c>
      <c r="AS370" s="53">
        <f t="shared" si="286"/>
        <v>0.23776803142179759</v>
      </c>
    </row>
    <row r="371" spans="1:45" s="39" customFormat="1" x14ac:dyDescent="0.25">
      <c r="A371">
        <f t="shared" si="292"/>
        <v>356</v>
      </c>
      <c r="B371" s="268">
        <f t="shared" si="287"/>
        <v>0.75068068663112608</v>
      </c>
      <c r="C371" s="268">
        <f t="shared" si="277"/>
        <v>2.8602838779404473E-2</v>
      </c>
      <c r="D371" s="240">
        <f t="shared" si="311"/>
        <v>0.71899999999999997</v>
      </c>
      <c r="E371" s="240">
        <f t="shared" si="312"/>
        <v>0.85899999999999999</v>
      </c>
      <c r="F371" s="240">
        <f t="shared" si="313"/>
        <v>1</v>
      </c>
      <c r="G371" s="39">
        <f t="shared" si="278"/>
        <v>0.92098494362602201</v>
      </c>
      <c r="H371" s="32">
        <f t="shared" si="279"/>
        <v>0.43647850671902111</v>
      </c>
      <c r="I371" s="53">
        <f t="shared" si="280"/>
        <v>6.2160120018726756E-2</v>
      </c>
      <c r="J371" s="53">
        <f t="shared" si="281"/>
        <v>0.37431838670029433</v>
      </c>
      <c r="K371" s="53">
        <f t="shared" si="282"/>
        <v>0.56352149328097889</v>
      </c>
      <c r="L371" s="35"/>
      <c r="M371" s="35"/>
      <c r="N371"/>
      <c r="O371"/>
      <c r="P371"/>
      <c r="Q371"/>
      <c r="R371"/>
      <c r="S371"/>
      <c r="T371"/>
      <c r="AI371">
        <f t="shared" si="293"/>
        <v>356</v>
      </c>
      <c r="AJ371" s="268">
        <f t="shared" si="291"/>
        <v>0.49013909755320761</v>
      </c>
      <c r="AK371" s="268">
        <f t="shared" si="300"/>
        <v>2.5249020835868313E-3</v>
      </c>
      <c r="AL371" s="240">
        <f t="shared" si="305"/>
        <v>0.98</v>
      </c>
      <c r="AM371" s="240">
        <f t="shared" si="306"/>
        <v>0.99</v>
      </c>
      <c r="AN371" s="240">
        <f t="shared" si="307"/>
        <v>1</v>
      </c>
      <c r="AO371" s="39">
        <f t="shared" si="301"/>
        <v>0.98975229268268339</v>
      </c>
      <c r="AP371" s="32">
        <f t="shared" si="283"/>
        <v>0.75976366504972725</v>
      </c>
      <c r="AQ371" s="53">
        <f t="shared" si="284"/>
        <v>0.25995813984385752</v>
      </c>
      <c r="AR371" s="53">
        <f t="shared" si="285"/>
        <v>0.49980552520586968</v>
      </c>
      <c r="AS371" s="53">
        <f t="shared" si="286"/>
        <v>0.24023633495027277</v>
      </c>
    </row>
    <row r="372" spans="1:45" s="39" customFormat="1" x14ac:dyDescent="0.25">
      <c r="A372">
        <f t="shared" si="292"/>
        <v>357</v>
      </c>
      <c r="B372" s="268">
        <f t="shared" si="287"/>
        <v>0.77928352541053059</v>
      </c>
      <c r="C372" s="268">
        <f t="shared" si="277"/>
        <v>2.6043592283440078E-2</v>
      </c>
      <c r="D372" s="240">
        <f t="shared" si="311"/>
        <v>0.71899999999999997</v>
      </c>
      <c r="E372" s="240">
        <f t="shared" si="312"/>
        <v>0.85899999999999999</v>
      </c>
      <c r="F372" s="240">
        <f t="shared" si="313"/>
        <v>1</v>
      </c>
      <c r="G372" s="39">
        <f t="shared" si="278"/>
        <v>0.92975411374999628</v>
      </c>
      <c r="H372" s="32">
        <f t="shared" si="279"/>
        <v>0.39271718702373493</v>
      </c>
      <c r="I372" s="53">
        <f t="shared" si="280"/>
        <v>4.8715762155203894E-2</v>
      </c>
      <c r="J372" s="53">
        <f t="shared" si="281"/>
        <v>0.34400142486853102</v>
      </c>
      <c r="K372" s="53">
        <f t="shared" si="282"/>
        <v>0.60728281297626507</v>
      </c>
      <c r="L372" s="35"/>
      <c r="M372" s="35"/>
      <c r="N372"/>
      <c r="O372"/>
      <c r="P372"/>
      <c r="Q372"/>
      <c r="R372"/>
      <c r="S372"/>
      <c r="T372"/>
      <c r="AI372">
        <f t="shared" si="293"/>
        <v>357</v>
      </c>
      <c r="AJ372" s="268">
        <f t="shared" si="291"/>
        <v>0.49266399963679447</v>
      </c>
      <c r="AK372" s="268">
        <f t="shared" si="300"/>
        <v>2.5252119680446465E-3</v>
      </c>
      <c r="AL372" s="240">
        <f t="shared" si="305"/>
        <v>0.98</v>
      </c>
      <c r="AM372" s="240">
        <f t="shared" si="306"/>
        <v>0.99</v>
      </c>
      <c r="AN372" s="240">
        <f t="shared" si="307"/>
        <v>1</v>
      </c>
      <c r="AO372" s="39">
        <f t="shared" si="301"/>
        <v>0.98980278195106408</v>
      </c>
      <c r="AP372" s="32">
        <f t="shared" si="283"/>
        <v>0.75728218346187648</v>
      </c>
      <c r="AQ372" s="53">
        <f t="shared" si="284"/>
        <v>0.25738981726453442</v>
      </c>
      <c r="AR372" s="53">
        <f t="shared" si="285"/>
        <v>0.49989236619734206</v>
      </c>
      <c r="AS372" s="53">
        <f t="shared" si="286"/>
        <v>0.24271781653812341</v>
      </c>
    </row>
    <row r="373" spans="1:45" s="39" customFormat="1" x14ac:dyDescent="0.25">
      <c r="A373">
        <f t="shared" si="292"/>
        <v>358</v>
      </c>
      <c r="B373" s="268">
        <f t="shared" si="287"/>
        <v>0.8053271176939707</v>
      </c>
      <c r="C373" s="268">
        <f t="shared" si="277"/>
        <v>2.3538758379167191E-2</v>
      </c>
      <c r="D373" s="240">
        <f t="shared" si="311"/>
        <v>0.71899999999999997</v>
      </c>
      <c r="E373" s="240">
        <f t="shared" si="312"/>
        <v>0.85899999999999999</v>
      </c>
      <c r="F373" s="240">
        <f t="shared" si="313"/>
        <v>1</v>
      </c>
      <c r="G373" s="39">
        <f t="shared" si="278"/>
        <v>0.93780666992792483</v>
      </c>
      <c r="H373" s="32">
        <f t="shared" si="279"/>
        <v>0.3514482335067215</v>
      </c>
      <c r="I373" s="53">
        <f t="shared" si="280"/>
        <v>3.789753110533714E-2</v>
      </c>
      <c r="J373" s="53">
        <f t="shared" si="281"/>
        <v>0.31355070240138433</v>
      </c>
      <c r="K373" s="53">
        <f t="shared" si="282"/>
        <v>0.6485517664932785</v>
      </c>
      <c r="L373" s="35"/>
      <c r="M373" s="35"/>
      <c r="N373"/>
      <c r="O373"/>
      <c r="P373"/>
      <c r="Q373"/>
      <c r="R373"/>
      <c r="S373"/>
      <c r="T373"/>
      <c r="AI373">
        <f t="shared" si="293"/>
        <v>358</v>
      </c>
      <c r="AJ373" s="268">
        <f t="shared" si="291"/>
        <v>0.49518921160483914</v>
      </c>
      <c r="AK373" s="268">
        <f t="shared" si="300"/>
        <v>2.5253930190224931E-3</v>
      </c>
      <c r="AL373" s="240">
        <f t="shared" si="305"/>
        <v>0.98</v>
      </c>
      <c r="AM373" s="240">
        <f t="shared" si="306"/>
        <v>0.99</v>
      </c>
      <c r="AN373" s="240">
        <f t="shared" si="307"/>
        <v>1</v>
      </c>
      <c r="AO373" s="39">
        <f t="shared" si="301"/>
        <v>0.98985327999273576</v>
      </c>
      <c r="AP373" s="32">
        <f t="shared" si="283"/>
        <v>0.75478764471017801</v>
      </c>
      <c r="AQ373" s="53">
        <f t="shared" si="284"/>
        <v>0.25483393208014393</v>
      </c>
      <c r="AR373" s="53">
        <f t="shared" si="285"/>
        <v>0.49995371263003402</v>
      </c>
      <c r="AS373" s="53">
        <f t="shared" si="286"/>
        <v>0.24521235528982216</v>
      </c>
    </row>
    <row r="374" spans="1:45" s="39" customFormat="1" x14ac:dyDescent="0.25">
      <c r="A374">
        <f t="shared" si="292"/>
        <v>359</v>
      </c>
      <c r="B374" s="268">
        <f t="shared" si="287"/>
        <v>0.82886587607313789</v>
      </c>
      <c r="C374" s="268">
        <f t="shared" si="277"/>
        <v>2.1135685985191315E-2</v>
      </c>
      <c r="D374" s="240">
        <f t="shared" si="311"/>
        <v>0.71899999999999997</v>
      </c>
      <c r="E374" s="240">
        <f t="shared" si="312"/>
        <v>0.85899999999999999</v>
      </c>
      <c r="F374" s="240">
        <f t="shared" si="313"/>
        <v>1</v>
      </c>
      <c r="G374" s="39">
        <f t="shared" si="278"/>
        <v>0.94514014472080499</v>
      </c>
      <c r="H374" s="32">
        <f t="shared" si="279"/>
        <v>0.31298135948150962</v>
      </c>
      <c r="I374" s="53">
        <f t="shared" si="280"/>
        <v>2.92868883722146E-2</v>
      </c>
      <c r="J374" s="53">
        <f t="shared" si="281"/>
        <v>0.28369447110929502</v>
      </c>
      <c r="K374" s="53">
        <f t="shared" si="282"/>
        <v>0.68701864051849038</v>
      </c>
      <c r="L374" s="35"/>
      <c r="M374" s="35"/>
      <c r="N374"/>
      <c r="O374"/>
      <c r="P374"/>
      <c r="Q374"/>
      <c r="R374"/>
      <c r="S374"/>
      <c r="T374"/>
      <c r="AI374">
        <f t="shared" si="293"/>
        <v>359</v>
      </c>
      <c r="AJ374" s="268">
        <f t="shared" si="291"/>
        <v>0.49771460462386163</v>
      </c>
      <c r="AK374" s="268">
        <f t="shared" si="300"/>
        <v>2.5254452094241129E-3</v>
      </c>
      <c r="AL374" s="240">
        <f t="shared" si="305"/>
        <v>0.98</v>
      </c>
      <c r="AM374" s="240">
        <f t="shared" si="306"/>
        <v>0.99</v>
      </c>
      <c r="AN374" s="240">
        <f t="shared" si="307"/>
        <v>1</v>
      </c>
      <c r="AO374" s="39">
        <f t="shared" si="301"/>
        <v>0.9899037842320968</v>
      </c>
      <c r="AP374" s="32">
        <f t="shared" si="283"/>
        <v>0.75228017234411304</v>
      </c>
      <c r="AQ374" s="53">
        <f t="shared" si="284"/>
        <v>0.25229061840816364</v>
      </c>
      <c r="AR374" s="53">
        <f t="shared" si="285"/>
        <v>0.49998955393594946</v>
      </c>
      <c r="AS374" s="53">
        <f t="shared" si="286"/>
        <v>0.2477198276558869</v>
      </c>
    </row>
    <row r="375" spans="1:45" s="39" customFormat="1" x14ac:dyDescent="0.25">
      <c r="A375">
        <f t="shared" si="292"/>
        <v>360</v>
      </c>
      <c r="B375" s="268">
        <f t="shared" si="287"/>
        <v>0.85000156205832922</v>
      </c>
      <c r="C375" s="268">
        <f t="shared" si="277"/>
        <v>0</v>
      </c>
      <c r="D375" s="52">
        <f>$D$10</f>
        <v>1</v>
      </c>
      <c r="E375" s="52">
        <f>$E$10</f>
        <v>1</v>
      </c>
      <c r="F375" s="52">
        <f>$F$10</f>
        <v>1</v>
      </c>
      <c r="G375" s="39">
        <f t="shared" si="278"/>
        <v>1</v>
      </c>
      <c r="H375" s="32">
        <f t="shared" si="279"/>
        <v>0.2774973444984003</v>
      </c>
      <c r="I375" s="53">
        <f t="shared" si="280"/>
        <v>2.2499531384941259E-2</v>
      </c>
      <c r="J375" s="53">
        <f t="shared" si="281"/>
        <v>0.25499781311345904</v>
      </c>
      <c r="K375" s="53">
        <f t="shared" si="282"/>
        <v>0.72250265550159964</v>
      </c>
      <c r="L375" s="35"/>
      <c r="M375" s="35"/>
      <c r="N375"/>
      <c r="O375"/>
      <c r="P375"/>
      <c r="Q375"/>
      <c r="R375"/>
      <c r="S375"/>
      <c r="T375"/>
      <c r="AI375">
        <f t="shared" si="293"/>
        <v>360</v>
      </c>
      <c r="AJ375" s="268">
        <f t="shared" si="291"/>
        <v>0.50024004983328574</v>
      </c>
      <c r="AK375" s="268">
        <f t="shared" si="300"/>
        <v>0</v>
      </c>
      <c r="AL375" s="52">
        <f>$AL$10</f>
        <v>1</v>
      </c>
      <c r="AM375" s="52">
        <f>$AM$10</f>
        <v>1</v>
      </c>
      <c r="AN375" s="52">
        <f>$AN$10</f>
        <v>1</v>
      </c>
      <c r="AO375" s="39">
        <f t="shared" si="301"/>
        <v>1</v>
      </c>
      <c r="AP375" s="32">
        <f t="shared" si="283"/>
        <v>0.74975989254279174</v>
      </c>
      <c r="AQ375" s="53">
        <f t="shared" si="284"/>
        <v>0.24976000779063673</v>
      </c>
      <c r="AR375" s="53">
        <f t="shared" si="285"/>
        <v>0.49999988475215507</v>
      </c>
      <c r="AS375" s="53">
        <f t="shared" si="286"/>
        <v>0.25024010745720821</v>
      </c>
    </row>
    <row r="376" spans="1:45" s="39" customFormat="1" x14ac:dyDescent="0.25">
      <c r="A376">
        <f t="shared" si="292"/>
        <v>361</v>
      </c>
      <c r="B376" s="268">
        <f t="shared" si="287"/>
        <v>0.85000156205832922</v>
      </c>
      <c r="C376" s="268">
        <f t="shared" si="277"/>
        <v>0</v>
      </c>
      <c r="D376" s="52">
        <f t="shared" ref="D376:D379" si="314">$D$10</f>
        <v>1</v>
      </c>
      <c r="E376" s="52">
        <f t="shared" ref="E376:E379" si="315">$E$10</f>
        <v>1</v>
      </c>
      <c r="F376" s="52">
        <f t="shared" ref="F376:F379" si="316">$F$10</f>
        <v>1</v>
      </c>
      <c r="G376" s="39">
        <f t="shared" si="278"/>
        <v>1</v>
      </c>
      <c r="H376" s="32">
        <f t="shared" si="279"/>
        <v>0.2774973444984003</v>
      </c>
      <c r="I376" s="53">
        <f t="shared" si="280"/>
        <v>2.2499531384941259E-2</v>
      </c>
      <c r="J376" s="53">
        <f t="shared" si="281"/>
        <v>0.25499781311345904</v>
      </c>
      <c r="K376" s="53">
        <f t="shared" si="282"/>
        <v>0.72250265550159964</v>
      </c>
      <c r="L376" s="35"/>
      <c r="M376" s="35"/>
      <c r="N376"/>
      <c r="O376"/>
      <c r="P376"/>
      <c r="Q376"/>
      <c r="R376"/>
      <c r="S376"/>
      <c r="T376"/>
      <c r="AI376">
        <f t="shared" si="293"/>
        <v>361</v>
      </c>
      <c r="AJ376" s="268">
        <f t="shared" si="291"/>
        <v>0.50024004983328574</v>
      </c>
      <c r="AK376" s="268">
        <f t="shared" si="300"/>
        <v>0</v>
      </c>
      <c r="AL376" s="52">
        <f t="shared" ref="AL376:AL379" si="317">$AL$10</f>
        <v>1</v>
      </c>
      <c r="AM376" s="52">
        <f t="shared" ref="AM376:AM379" si="318">$AM$10</f>
        <v>1</v>
      </c>
      <c r="AN376" s="52">
        <f t="shared" ref="AN376:AN379" si="319">$AN$10</f>
        <v>1</v>
      </c>
      <c r="AO376" s="39">
        <f t="shared" si="301"/>
        <v>1</v>
      </c>
      <c r="AP376" s="32">
        <f t="shared" si="283"/>
        <v>0.74975989254279174</v>
      </c>
      <c r="AQ376" s="53">
        <f t="shared" si="284"/>
        <v>0.24976000779063673</v>
      </c>
      <c r="AR376" s="53">
        <f t="shared" si="285"/>
        <v>0.49999988475215507</v>
      </c>
      <c r="AS376" s="53">
        <f t="shared" si="286"/>
        <v>0.25024010745720821</v>
      </c>
    </row>
    <row r="377" spans="1:45" s="39" customFormat="1" x14ac:dyDescent="0.25">
      <c r="A377">
        <f t="shared" si="292"/>
        <v>362</v>
      </c>
      <c r="B377" s="268">
        <f t="shared" si="287"/>
        <v>0.85000156205832922</v>
      </c>
      <c r="C377" s="268">
        <f t="shared" si="277"/>
        <v>0</v>
      </c>
      <c r="D377" s="52">
        <f t="shared" si="314"/>
        <v>1</v>
      </c>
      <c r="E377" s="52">
        <f t="shared" si="315"/>
        <v>1</v>
      </c>
      <c r="F377" s="52">
        <f t="shared" si="316"/>
        <v>1</v>
      </c>
      <c r="G377" s="39">
        <f t="shared" si="278"/>
        <v>1</v>
      </c>
      <c r="H377" s="32">
        <f t="shared" si="279"/>
        <v>0.2774973444984003</v>
      </c>
      <c r="I377" s="53">
        <f t="shared" si="280"/>
        <v>2.2499531384941259E-2</v>
      </c>
      <c r="J377" s="53">
        <f t="shared" si="281"/>
        <v>0.25499781311345904</v>
      </c>
      <c r="K377" s="53">
        <f t="shared" si="282"/>
        <v>0.72250265550159964</v>
      </c>
      <c r="L377" s="35"/>
      <c r="M377" s="35"/>
      <c r="N377"/>
      <c r="O377"/>
      <c r="P377"/>
      <c r="Q377"/>
      <c r="R377"/>
      <c r="S377"/>
      <c r="T377"/>
      <c r="AI377">
        <f t="shared" si="293"/>
        <v>362</v>
      </c>
      <c r="AJ377" s="268">
        <f t="shared" si="291"/>
        <v>0.50024004983328574</v>
      </c>
      <c r="AK377" s="268">
        <f t="shared" si="300"/>
        <v>0</v>
      </c>
      <c r="AL377" s="52">
        <f t="shared" si="317"/>
        <v>1</v>
      </c>
      <c r="AM377" s="52">
        <f t="shared" si="318"/>
        <v>1</v>
      </c>
      <c r="AN377" s="52">
        <f t="shared" si="319"/>
        <v>1</v>
      </c>
      <c r="AO377" s="39">
        <f t="shared" si="301"/>
        <v>1</v>
      </c>
      <c r="AP377" s="32">
        <f t="shared" si="283"/>
        <v>0.74975989254279174</v>
      </c>
      <c r="AQ377" s="53">
        <f t="shared" si="284"/>
        <v>0.24976000779063673</v>
      </c>
      <c r="AR377" s="53">
        <f t="shared" si="285"/>
        <v>0.49999988475215507</v>
      </c>
      <c r="AS377" s="53">
        <f t="shared" si="286"/>
        <v>0.25024010745720821</v>
      </c>
    </row>
    <row r="378" spans="1:45" s="39" customFormat="1" x14ac:dyDescent="0.25">
      <c r="A378">
        <f t="shared" si="292"/>
        <v>363</v>
      </c>
      <c r="B378" s="268">
        <f t="shared" si="287"/>
        <v>0.85000156205832922</v>
      </c>
      <c r="C378" s="268">
        <f t="shared" si="277"/>
        <v>0</v>
      </c>
      <c r="D378" s="52">
        <f t="shared" si="314"/>
        <v>1</v>
      </c>
      <c r="E378" s="52">
        <f t="shared" si="315"/>
        <v>1</v>
      </c>
      <c r="F378" s="52">
        <f t="shared" si="316"/>
        <v>1</v>
      </c>
      <c r="G378" s="39">
        <f t="shared" si="278"/>
        <v>1</v>
      </c>
      <c r="H378" s="32">
        <f t="shared" si="279"/>
        <v>0.2774973444984003</v>
      </c>
      <c r="I378" s="53">
        <f t="shared" si="280"/>
        <v>2.2499531384941259E-2</v>
      </c>
      <c r="J378" s="53">
        <f t="shared" si="281"/>
        <v>0.25499781311345904</v>
      </c>
      <c r="K378" s="53">
        <f t="shared" si="282"/>
        <v>0.72250265550159964</v>
      </c>
      <c r="L378" s="35"/>
      <c r="M378" s="35"/>
      <c r="N378"/>
      <c r="O378"/>
      <c r="P378"/>
      <c r="Q378"/>
      <c r="R378"/>
      <c r="S378"/>
      <c r="T378"/>
      <c r="AI378">
        <f t="shared" si="293"/>
        <v>363</v>
      </c>
      <c r="AJ378" s="268">
        <f t="shared" si="291"/>
        <v>0.50024004983328574</v>
      </c>
      <c r="AK378" s="268">
        <f t="shared" si="300"/>
        <v>0</v>
      </c>
      <c r="AL378" s="52">
        <f t="shared" si="317"/>
        <v>1</v>
      </c>
      <c r="AM378" s="52">
        <f t="shared" si="318"/>
        <v>1</v>
      </c>
      <c r="AN378" s="52">
        <f t="shared" si="319"/>
        <v>1</v>
      </c>
      <c r="AO378" s="39">
        <f t="shared" si="301"/>
        <v>1</v>
      </c>
      <c r="AP378" s="32">
        <f t="shared" si="283"/>
        <v>0.74975989254279174</v>
      </c>
      <c r="AQ378" s="53">
        <f t="shared" si="284"/>
        <v>0.24976000779063673</v>
      </c>
      <c r="AR378" s="53">
        <f t="shared" si="285"/>
        <v>0.49999988475215507</v>
      </c>
      <c r="AS378" s="53">
        <f t="shared" si="286"/>
        <v>0.25024010745720821</v>
      </c>
    </row>
    <row r="379" spans="1:45" s="39" customFormat="1" x14ac:dyDescent="0.25">
      <c r="A379">
        <f t="shared" si="292"/>
        <v>364</v>
      </c>
      <c r="B379" s="268">
        <f t="shared" si="287"/>
        <v>0.85000156205832922</v>
      </c>
      <c r="C379" s="268">
        <f t="shared" si="277"/>
        <v>0</v>
      </c>
      <c r="D379" s="52">
        <f t="shared" si="314"/>
        <v>1</v>
      </c>
      <c r="E379" s="52">
        <f t="shared" si="315"/>
        <v>1</v>
      </c>
      <c r="F379" s="52">
        <f t="shared" si="316"/>
        <v>1</v>
      </c>
      <c r="G379" s="39">
        <f t="shared" si="278"/>
        <v>1</v>
      </c>
      <c r="H379" s="32">
        <f t="shared" si="279"/>
        <v>0.2774973444984003</v>
      </c>
      <c r="I379" s="53">
        <f t="shared" si="280"/>
        <v>2.2499531384941259E-2</v>
      </c>
      <c r="J379" s="53">
        <f t="shared" si="281"/>
        <v>0.25499781311345904</v>
      </c>
      <c r="K379" s="53">
        <f t="shared" si="282"/>
        <v>0.72250265550159964</v>
      </c>
      <c r="L379" s="35"/>
      <c r="M379" s="35"/>
      <c r="N379"/>
      <c r="O379"/>
      <c r="P379"/>
      <c r="Q379"/>
      <c r="R379"/>
      <c r="S379"/>
      <c r="T379"/>
      <c r="AI379">
        <f t="shared" si="293"/>
        <v>364</v>
      </c>
      <c r="AJ379" s="268">
        <f t="shared" si="291"/>
        <v>0.50024004983328574</v>
      </c>
      <c r="AK379" s="268">
        <f t="shared" si="300"/>
        <v>0</v>
      </c>
      <c r="AL379" s="52">
        <f t="shared" si="317"/>
        <v>1</v>
      </c>
      <c r="AM379" s="52">
        <f t="shared" si="318"/>
        <v>1</v>
      </c>
      <c r="AN379" s="52">
        <f t="shared" si="319"/>
        <v>1</v>
      </c>
      <c r="AO379" s="39">
        <f t="shared" si="301"/>
        <v>1</v>
      </c>
      <c r="AP379" s="32">
        <f t="shared" si="283"/>
        <v>0.74975989254279174</v>
      </c>
      <c r="AQ379" s="53">
        <f t="shared" si="284"/>
        <v>0.24976000779063673</v>
      </c>
      <c r="AR379" s="53">
        <f t="shared" si="285"/>
        <v>0.49999988475215507</v>
      </c>
      <c r="AS379" s="53">
        <f t="shared" si="286"/>
        <v>0.25024010745720821</v>
      </c>
    </row>
    <row r="380" spans="1:45" s="39" customFormat="1" x14ac:dyDescent="0.25">
      <c r="A380">
        <f t="shared" si="292"/>
        <v>365</v>
      </c>
      <c r="B380" s="268">
        <f t="shared" si="287"/>
        <v>0.85000156205832922</v>
      </c>
      <c r="C380" s="268">
        <f t="shared" si="277"/>
        <v>-2.0858727480053577E-2</v>
      </c>
      <c r="D380" s="239">
        <f>$D$11</f>
        <v>1</v>
      </c>
      <c r="E380" s="239">
        <f>$E$11</f>
        <v>0.872</v>
      </c>
      <c r="F380" s="239">
        <f>$F$11</f>
        <v>0.74399999999999999</v>
      </c>
      <c r="G380" s="39">
        <f t="shared" si="278"/>
        <v>0.78239960011306775</v>
      </c>
      <c r="H380" s="32">
        <f t="shared" si="279"/>
        <v>0.2774973444984003</v>
      </c>
      <c r="I380" s="53">
        <f t="shared" si="280"/>
        <v>2.2499531384941259E-2</v>
      </c>
      <c r="J380" s="53">
        <f t="shared" si="281"/>
        <v>0.25499781311345904</v>
      </c>
      <c r="K380" s="53">
        <f t="shared" si="282"/>
        <v>0.72250265550159964</v>
      </c>
      <c r="L380" s="35"/>
      <c r="M380" s="35"/>
      <c r="N380"/>
      <c r="O380"/>
      <c r="P380"/>
      <c r="Q380"/>
      <c r="R380"/>
      <c r="S380"/>
      <c r="T380"/>
      <c r="AI380">
        <f t="shared" si="293"/>
        <v>365</v>
      </c>
      <c r="AJ380" s="268">
        <f t="shared" si="291"/>
        <v>0.50024004983328574</v>
      </c>
      <c r="AK380" s="268">
        <f t="shared" si="300"/>
        <v>-2.5252641894401326E-3</v>
      </c>
      <c r="AL380" s="239">
        <f>$AL$11</f>
        <v>1</v>
      </c>
      <c r="AM380" s="239">
        <f>$AM$11</f>
        <v>0.99</v>
      </c>
      <c r="AN380" s="239">
        <f>$AN$11</f>
        <v>0.98</v>
      </c>
      <c r="AO380" s="39">
        <f t="shared" si="301"/>
        <v>0.98999519900333421</v>
      </c>
      <c r="AP380" s="32">
        <f t="shared" si="283"/>
        <v>0.74975989254279174</v>
      </c>
      <c r="AQ380" s="53">
        <f t="shared" si="284"/>
        <v>0.24976000779063673</v>
      </c>
      <c r="AR380" s="53">
        <f t="shared" si="285"/>
        <v>0.49999988475215507</v>
      </c>
      <c r="AS380" s="53">
        <f t="shared" si="286"/>
        <v>0.25024010745720821</v>
      </c>
    </row>
    <row r="381" spans="1:45" s="39" customFormat="1" x14ac:dyDescent="0.25">
      <c r="A381">
        <f t="shared" si="292"/>
        <v>366</v>
      </c>
      <c r="B381" s="268">
        <f t="shared" si="287"/>
        <v>0.82914283457827564</v>
      </c>
      <c r="C381" s="268">
        <f t="shared" si="277"/>
        <v>-2.3176289055412448E-2</v>
      </c>
      <c r="D381" s="239">
        <f t="shared" ref="D381:D389" si="320">$D$11</f>
        <v>1</v>
      </c>
      <c r="E381" s="239">
        <f t="shared" ref="E381:E389" si="321">$E$11</f>
        <v>0.872</v>
      </c>
      <c r="F381" s="239">
        <f t="shared" ref="F381:F389" si="322">$F$11</f>
        <v>0.74399999999999999</v>
      </c>
      <c r="G381" s="39">
        <f t="shared" si="278"/>
        <v>0.78239960011306775</v>
      </c>
      <c r="H381" s="32">
        <f t="shared" si="279"/>
        <v>0.3125221598675022</v>
      </c>
      <c r="I381" s="53">
        <f t="shared" si="280"/>
        <v>2.919217097594648E-2</v>
      </c>
      <c r="J381" s="53">
        <f t="shared" si="281"/>
        <v>0.28332998889155575</v>
      </c>
      <c r="K381" s="53">
        <f t="shared" si="282"/>
        <v>0.6874778401324978</v>
      </c>
      <c r="L381" s="35"/>
      <c r="M381" s="35"/>
      <c r="N381"/>
      <c r="O381"/>
      <c r="P381"/>
      <c r="Q381"/>
      <c r="R381"/>
      <c r="S381"/>
      <c r="T381"/>
      <c r="AI381">
        <f t="shared" si="293"/>
        <v>366</v>
      </c>
      <c r="AJ381" s="268">
        <f t="shared" si="291"/>
        <v>0.49771478564384558</v>
      </c>
      <c r="AK381" s="268">
        <f t="shared" si="300"/>
        <v>-2.5252120217050134E-3</v>
      </c>
      <c r="AL381" s="239">
        <f t="shared" ref="AL381:AL404" si="323">$AL$11</f>
        <v>1</v>
      </c>
      <c r="AM381" s="239">
        <f t="shared" ref="AM381:AM404" si="324">$AM$11</f>
        <v>0.99</v>
      </c>
      <c r="AN381" s="239">
        <f t="shared" ref="AN381:AN404" si="325">$AN$11</f>
        <v>0.98</v>
      </c>
      <c r="AO381" s="39">
        <f t="shared" si="301"/>
        <v>0.98999519900333421</v>
      </c>
      <c r="AP381" s="32">
        <f t="shared" si="283"/>
        <v>0.75227999215150099</v>
      </c>
      <c r="AQ381" s="53">
        <f t="shared" si="284"/>
        <v>0.25229043656080807</v>
      </c>
      <c r="AR381" s="53">
        <f t="shared" si="285"/>
        <v>0.49998955559069291</v>
      </c>
      <c r="AS381" s="53">
        <f t="shared" si="286"/>
        <v>0.24772000784849915</v>
      </c>
    </row>
    <row r="382" spans="1:45" s="39" customFormat="1" x14ac:dyDescent="0.25">
      <c r="A382">
        <f t="shared" si="292"/>
        <v>367</v>
      </c>
      <c r="B382" s="268">
        <f t="shared" si="287"/>
        <v>0.80596654552286318</v>
      </c>
      <c r="C382" s="268">
        <f t="shared" si="277"/>
        <v>-2.5410956559807182E-2</v>
      </c>
      <c r="D382" s="239">
        <f t="shared" si="320"/>
        <v>1</v>
      </c>
      <c r="E382" s="239">
        <f t="shared" si="321"/>
        <v>0.872</v>
      </c>
      <c r="F382" s="239">
        <f t="shared" si="322"/>
        <v>0.74399999999999999</v>
      </c>
      <c r="G382" s="39">
        <f t="shared" si="278"/>
        <v>0.78773943434796134</v>
      </c>
      <c r="H382" s="32">
        <f t="shared" si="279"/>
        <v>0.35041792749794248</v>
      </c>
      <c r="I382" s="53">
        <f t="shared" si="280"/>
        <v>3.7648981456331131E-2</v>
      </c>
      <c r="J382" s="53">
        <f t="shared" si="281"/>
        <v>0.31276894604161137</v>
      </c>
      <c r="K382" s="53">
        <f t="shared" si="282"/>
        <v>0.64958207250205746</v>
      </c>
      <c r="L382" s="35"/>
      <c r="M382" s="35"/>
      <c r="N382"/>
      <c r="O382"/>
      <c r="P382"/>
      <c r="Q382"/>
      <c r="R382"/>
      <c r="S382"/>
      <c r="T382"/>
      <c r="AI382">
        <f t="shared" si="293"/>
        <v>367</v>
      </c>
      <c r="AJ382" s="268">
        <f t="shared" si="291"/>
        <v>0.49518957362214056</v>
      </c>
      <c r="AK382" s="268">
        <f t="shared" si="300"/>
        <v>-2.5249022213379309E-3</v>
      </c>
      <c r="AL382" s="239">
        <f t="shared" si="323"/>
        <v>1</v>
      </c>
      <c r="AM382" s="239">
        <f t="shared" si="324"/>
        <v>0.99</v>
      </c>
      <c r="AN382" s="239">
        <f t="shared" si="325"/>
        <v>0.98</v>
      </c>
      <c r="AO382" s="39">
        <f t="shared" si="301"/>
        <v>0.99004570428712335</v>
      </c>
      <c r="AP382" s="32">
        <f t="shared" si="283"/>
        <v>0.75478728617592261</v>
      </c>
      <c r="AQ382" s="53">
        <f t="shared" si="284"/>
        <v>0.25483356657979628</v>
      </c>
      <c r="AR382" s="53">
        <f t="shared" si="285"/>
        <v>0.49995371959612639</v>
      </c>
      <c r="AS382" s="53">
        <f t="shared" si="286"/>
        <v>0.24521271382407736</v>
      </c>
    </row>
    <row r="383" spans="1:45" s="39" customFormat="1" x14ac:dyDescent="0.25">
      <c r="A383">
        <f t="shared" si="292"/>
        <v>368</v>
      </c>
      <c r="B383" s="268">
        <f t="shared" si="287"/>
        <v>0.78055558896305599</v>
      </c>
      <c r="C383" s="268">
        <f t="shared" si="277"/>
        <v>-2.7624661424785854E-2</v>
      </c>
      <c r="D383" s="239">
        <f t="shared" si="320"/>
        <v>1</v>
      </c>
      <c r="E383" s="239">
        <f t="shared" si="321"/>
        <v>0.872</v>
      </c>
      <c r="F383" s="239">
        <f t="shared" si="322"/>
        <v>0.74399999999999999</v>
      </c>
      <c r="G383" s="39">
        <f t="shared" si="278"/>
        <v>0.79367256434614697</v>
      </c>
      <c r="H383" s="32">
        <f t="shared" si="279"/>
        <v>0.39073297253853678</v>
      </c>
      <c r="I383" s="53">
        <f t="shared" si="280"/>
        <v>4.8155849535351236E-2</v>
      </c>
      <c r="J383" s="53">
        <f t="shared" si="281"/>
        <v>0.34257712300318555</v>
      </c>
      <c r="K383" s="53">
        <f t="shared" si="282"/>
        <v>0.60926702746146322</v>
      </c>
      <c r="L383" s="35"/>
      <c r="M383" s="35"/>
      <c r="N383"/>
      <c r="O383"/>
      <c r="P383"/>
      <c r="Q383"/>
      <c r="R383"/>
      <c r="S383"/>
      <c r="T383"/>
      <c r="AI383">
        <f t="shared" si="293"/>
        <v>368</v>
      </c>
      <c r="AJ383" s="268">
        <f t="shared" si="291"/>
        <v>0.49266467140080261</v>
      </c>
      <c r="AK383" s="268">
        <f t="shared" si="300"/>
        <v>-2.5244636915240275E-3</v>
      </c>
      <c r="AL383" s="239">
        <f t="shared" si="323"/>
        <v>1</v>
      </c>
      <c r="AM383" s="239">
        <f t="shared" si="324"/>
        <v>0.99</v>
      </c>
      <c r="AN383" s="239">
        <f t="shared" si="325"/>
        <v>0.98</v>
      </c>
      <c r="AO383" s="39">
        <f t="shared" si="301"/>
        <v>0.9900962085275572</v>
      </c>
      <c r="AP383" s="32">
        <f t="shared" si="283"/>
        <v>0.75728152155353912</v>
      </c>
      <c r="AQ383" s="53">
        <f t="shared" si="284"/>
        <v>0.2573891356448556</v>
      </c>
      <c r="AR383" s="53">
        <f t="shared" si="285"/>
        <v>0.49989238590868357</v>
      </c>
      <c r="AS383" s="53">
        <f t="shared" si="286"/>
        <v>0.24271847844646083</v>
      </c>
    </row>
    <row r="384" spans="1:45" s="39" customFormat="1" x14ac:dyDescent="0.25">
      <c r="A384">
        <f t="shared" si="292"/>
        <v>369</v>
      </c>
      <c r="B384" s="268">
        <f t="shared" si="287"/>
        <v>0.75293092753827018</v>
      </c>
      <c r="C384" s="268">
        <f t="shared" si="277"/>
        <v>-2.9757538874844214E-2</v>
      </c>
      <c r="D384" s="239">
        <f t="shared" si="320"/>
        <v>1</v>
      </c>
      <c r="E384" s="239">
        <f t="shared" si="321"/>
        <v>0.872</v>
      </c>
      <c r="F384" s="239">
        <f t="shared" si="322"/>
        <v>0.74399999999999999</v>
      </c>
      <c r="G384" s="39">
        <f t="shared" si="278"/>
        <v>0.80017776922545769</v>
      </c>
      <c r="H384" s="32">
        <f t="shared" si="279"/>
        <v>0.43309501835636011</v>
      </c>
      <c r="I384" s="53">
        <f t="shared" si="280"/>
        <v>6.1043126567099502E-2</v>
      </c>
      <c r="J384" s="53">
        <f t="shared" si="281"/>
        <v>0.37205189178926062</v>
      </c>
      <c r="K384" s="53">
        <f t="shared" si="282"/>
        <v>0.56690498164363989</v>
      </c>
      <c r="L384" s="35"/>
      <c r="M384" s="35"/>
      <c r="N384"/>
      <c r="O384"/>
      <c r="P384"/>
      <c r="Q384"/>
      <c r="R384"/>
      <c r="S384"/>
      <c r="T384"/>
      <c r="AI384">
        <f t="shared" si="293"/>
        <v>369</v>
      </c>
      <c r="AJ384" s="268">
        <f t="shared" si="291"/>
        <v>0.49014020770927857</v>
      </c>
      <c r="AK384" s="268">
        <f t="shared" si="300"/>
        <v>-2.5238965381320093E-3</v>
      </c>
      <c r="AL384" s="239">
        <f t="shared" si="323"/>
        <v>1</v>
      </c>
      <c r="AM384" s="239">
        <f t="shared" si="324"/>
        <v>0.99</v>
      </c>
      <c r="AN384" s="239">
        <f t="shared" si="325"/>
        <v>0.98</v>
      </c>
      <c r="AO384" s="39">
        <f t="shared" si="301"/>
        <v>0.99014670657198389</v>
      </c>
      <c r="AP384" s="32">
        <f t="shared" si="283"/>
        <v>0.75976257678670522</v>
      </c>
      <c r="AQ384" s="53">
        <f t="shared" si="284"/>
        <v>0.25995700779473757</v>
      </c>
      <c r="AR384" s="53">
        <f t="shared" si="285"/>
        <v>0.49980556899196765</v>
      </c>
      <c r="AS384" s="53">
        <f t="shared" si="286"/>
        <v>0.24023742321329475</v>
      </c>
    </row>
    <row r="385" spans="1:45" s="39" customFormat="1" x14ac:dyDescent="0.25">
      <c r="A385">
        <f t="shared" si="292"/>
        <v>370</v>
      </c>
      <c r="B385" s="268">
        <f t="shared" si="287"/>
        <v>0.72317338866342595</v>
      </c>
      <c r="C385" s="268">
        <f t="shared" si="277"/>
        <v>-3.1743320925052547E-2</v>
      </c>
      <c r="D385" s="239">
        <f t="shared" si="320"/>
        <v>1</v>
      </c>
      <c r="E385" s="239">
        <f t="shared" si="321"/>
        <v>0.872</v>
      </c>
      <c r="F385" s="239">
        <f t="shared" si="322"/>
        <v>0.74399999999999999</v>
      </c>
      <c r="G385" s="39">
        <f t="shared" si="278"/>
        <v>0.80724968255020291</v>
      </c>
      <c r="H385" s="32">
        <f t="shared" si="279"/>
        <v>0.4770202499290575</v>
      </c>
      <c r="I385" s="53">
        <f t="shared" si="280"/>
        <v>7.663297274409063E-2</v>
      </c>
      <c r="J385" s="53">
        <f t="shared" si="281"/>
        <v>0.40038727718496686</v>
      </c>
      <c r="K385" s="53">
        <f t="shared" si="282"/>
        <v>0.52297975007094255</v>
      </c>
      <c r="L385" s="35"/>
      <c r="M385" s="35"/>
      <c r="N385"/>
      <c r="O385"/>
      <c r="P385"/>
      <c r="Q385"/>
      <c r="R385"/>
      <c r="S385"/>
      <c r="T385"/>
      <c r="AI385">
        <f t="shared" si="293"/>
        <v>370</v>
      </c>
      <c r="AJ385" s="268">
        <f t="shared" si="291"/>
        <v>0.48761631117114657</v>
      </c>
      <c r="AK385" s="268">
        <f t="shared" si="300"/>
        <v>-2.5232008866433353E-3</v>
      </c>
      <c r="AL385" s="239">
        <f t="shared" si="323"/>
        <v>1</v>
      </c>
      <c r="AM385" s="239">
        <f t="shared" si="324"/>
        <v>0.99</v>
      </c>
      <c r="AN385" s="239">
        <f t="shared" si="325"/>
        <v>0.98</v>
      </c>
      <c r="AO385" s="39">
        <f t="shared" si="301"/>
        <v>0.99019719584581434</v>
      </c>
      <c r="AP385" s="32">
        <f t="shared" si="283"/>
        <v>0.76223033307984356</v>
      </c>
      <c r="AQ385" s="53">
        <f t="shared" si="284"/>
        <v>0.26253704457786331</v>
      </c>
      <c r="AR385" s="53">
        <f t="shared" si="285"/>
        <v>0.49969328850198025</v>
      </c>
      <c r="AS385" s="53">
        <f t="shared" si="286"/>
        <v>0.23776966692015644</v>
      </c>
    </row>
    <row r="386" spans="1:45" s="39" customFormat="1" x14ac:dyDescent="0.25">
      <c r="A386">
        <f t="shared" si="292"/>
        <v>371</v>
      </c>
      <c r="B386" s="268">
        <f t="shared" si="287"/>
        <v>0.69143006773837346</v>
      </c>
      <c r="C386" s="268">
        <f t="shared" si="277"/>
        <v>-3.3513885340650688E-2</v>
      </c>
      <c r="D386" s="239">
        <f t="shared" si="320"/>
        <v>1</v>
      </c>
      <c r="E386" s="239">
        <f t="shared" si="321"/>
        <v>0.872</v>
      </c>
      <c r="F386" s="239">
        <f t="shared" si="322"/>
        <v>0.74399999999999999</v>
      </c>
      <c r="G386" s="39">
        <f t="shared" si="278"/>
        <v>0.814867612502163</v>
      </c>
      <c r="H386" s="32">
        <f t="shared" si="279"/>
        <v>0.52192446142730831</v>
      </c>
      <c r="I386" s="53">
        <f t="shared" si="280"/>
        <v>9.5215403095944798E-2</v>
      </c>
      <c r="J386" s="53">
        <f t="shared" si="281"/>
        <v>0.42670905833136352</v>
      </c>
      <c r="K386" s="53">
        <f t="shared" si="282"/>
        <v>0.47807553857269169</v>
      </c>
      <c r="L386" s="35"/>
      <c r="M386" s="35"/>
      <c r="N386"/>
      <c r="O386"/>
      <c r="P386"/>
      <c r="Q386"/>
      <c r="R386"/>
      <c r="S386"/>
      <c r="T386"/>
      <c r="AI386">
        <f t="shared" si="293"/>
        <v>371</v>
      </c>
      <c r="AJ386" s="268">
        <f t="shared" si="291"/>
        <v>0.48509311028450325</v>
      </c>
      <c r="AK386" s="268">
        <f t="shared" si="300"/>
        <v>-2.5223768886668036E-3</v>
      </c>
      <c r="AL386" s="239">
        <f t="shared" si="323"/>
        <v>1</v>
      </c>
      <c r="AM386" s="239">
        <f t="shared" si="324"/>
        <v>0.99</v>
      </c>
      <c r="AN386" s="239">
        <f t="shared" si="325"/>
        <v>0.98</v>
      </c>
      <c r="AO386" s="39">
        <f t="shared" si="301"/>
        <v>0.99024767377657708</v>
      </c>
      <c r="AP386" s="32">
        <f t="shared" si="283"/>
        <v>0.7646846743545066</v>
      </c>
      <c r="AQ386" s="53">
        <f t="shared" si="284"/>
        <v>0.26512910507648668</v>
      </c>
      <c r="AR386" s="53">
        <f t="shared" si="285"/>
        <v>0.49955556927801997</v>
      </c>
      <c r="AS386" s="53">
        <f t="shared" si="286"/>
        <v>0.23531532564549323</v>
      </c>
    </row>
    <row r="387" spans="1:45" s="39" customFormat="1" x14ac:dyDescent="0.25">
      <c r="A387">
        <f t="shared" si="292"/>
        <v>372</v>
      </c>
      <c r="B387" s="268">
        <f t="shared" si="287"/>
        <v>0.65791618239772276</v>
      </c>
      <c r="C387" s="268">
        <f t="shared" si="277"/>
        <v>-3.5003901319380845E-2</v>
      </c>
      <c r="D387" s="239">
        <f t="shared" si="320"/>
        <v>1</v>
      </c>
      <c r="E387" s="239">
        <f t="shared" si="321"/>
        <v>0.872</v>
      </c>
      <c r="F387" s="239">
        <f t="shared" si="322"/>
        <v>0.74399999999999999</v>
      </c>
      <c r="G387" s="39">
        <f t="shared" si="278"/>
        <v>0.82299390265897632</v>
      </c>
      <c r="H387" s="32">
        <f t="shared" si="279"/>
        <v>0.56714629693920637</v>
      </c>
      <c r="I387" s="53">
        <f t="shared" si="280"/>
        <v>0.11702133826534808</v>
      </c>
      <c r="J387" s="53">
        <f t="shared" si="281"/>
        <v>0.45012495867385832</v>
      </c>
      <c r="K387" s="53">
        <f t="shared" si="282"/>
        <v>0.43285370306079363</v>
      </c>
      <c r="L387" s="35"/>
      <c r="M387" s="35"/>
      <c r="N387"/>
      <c r="O387"/>
      <c r="P387"/>
      <c r="Q387"/>
      <c r="R387"/>
      <c r="S387"/>
      <c r="T387"/>
      <c r="AI387">
        <f t="shared" si="293"/>
        <v>372</v>
      </c>
      <c r="AJ387" s="268">
        <f t="shared" si="291"/>
        <v>0.48257073339583645</v>
      </c>
      <c r="AK387" s="268">
        <f t="shared" si="300"/>
        <v>-2.5214247218700156E-3</v>
      </c>
      <c r="AL387" s="239">
        <f t="shared" si="323"/>
        <v>1</v>
      </c>
      <c r="AM387" s="239">
        <f t="shared" si="324"/>
        <v>0.99</v>
      </c>
      <c r="AN387" s="239">
        <f t="shared" si="325"/>
        <v>0.98</v>
      </c>
      <c r="AO387" s="39">
        <f t="shared" si="301"/>
        <v>0.99029813779430986</v>
      </c>
      <c r="AP387" s="32">
        <f t="shared" si="283"/>
        <v>0.76712548726980456</v>
      </c>
      <c r="AQ387" s="53">
        <f t="shared" si="284"/>
        <v>0.26773304593852254</v>
      </c>
      <c r="AR387" s="53">
        <f t="shared" si="285"/>
        <v>0.49939244133128197</v>
      </c>
      <c r="AS387" s="53">
        <f t="shared" si="286"/>
        <v>0.23287451273019547</v>
      </c>
    </row>
    <row r="388" spans="1:45" s="39" customFormat="1" x14ac:dyDescent="0.25">
      <c r="A388">
        <f t="shared" si="292"/>
        <v>373</v>
      </c>
      <c r="B388" s="268">
        <f t="shared" si="287"/>
        <v>0.62291228107834196</v>
      </c>
      <c r="C388" s="268">
        <f t="shared" si="277"/>
        <v>-3.6155854716542354E-2</v>
      </c>
      <c r="D388" s="239">
        <f t="shared" si="320"/>
        <v>1</v>
      </c>
      <c r="E388" s="239">
        <f t="shared" si="321"/>
        <v>0.872</v>
      </c>
      <c r="F388" s="239">
        <f t="shared" si="322"/>
        <v>0.74399999999999999</v>
      </c>
      <c r="G388" s="39">
        <f t="shared" si="278"/>
        <v>0.83157345730618304</v>
      </c>
      <c r="H388" s="32">
        <f t="shared" si="279"/>
        <v>0.61198029008177668</v>
      </c>
      <c r="I388" s="53">
        <f t="shared" si="280"/>
        <v>0.14219514776153938</v>
      </c>
      <c r="J388" s="53">
        <f t="shared" si="281"/>
        <v>0.46978514232023733</v>
      </c>
      <c r="K388" s="53">
        <f t="shared" si="282"/>
        <v>0.38801970991822332</v>
      </c>
      <c r="L388" s="35"/>
      <c r="M388" s="35"/>
      <c r="N388"/>
      <c r="O388"/>
      <c r="P388"/>
      <c r="Q388"/>
      <c r="R388"/>
      <c r="S388"/>
      <c r="T388"/>
      <c r="AI388">
        <f t="shared" si="293"/>
        <v>373</v>
      </c>
      <c r="AJ388" s="268">
        <f t="shared" si="291"/>
        <v>0.48004930867396645</v>
      </c>
      <c r="AK388" s="268">
        <f t="shared" si="300"/>
        <v>-2.5203445898992942E-3</v>
      </c>
      <c r="AL388" s="239">
        <f t="shared" si="323"/>
        <v>1</v>
      </c>
      <c r="AM388" s="239">
        <f t="shared" si="324"/>
        <v>0.99</v>
      </c>
      <c r="AN388" s="239">
        <f t="shared" si="325"/>
        <v>0.98</v>
      </c>
      <c r="AO388" s="39">
        <f t="shared" si="301"/>
        <v>0.99034858533208325</v>
      </c>
      <c r="AP388" s="32">
        <f t="shared" si="283"/>
        <v>0.7695526612416469</v>
      </c>
      <c r="AQ388" s="53">
        <f t="shared" si="284"/>
        <v>0.27034872141042021</v>
      </c>
      <c r="AR388" s="53">
        <f t="shared" si="285"/>
        <v>0.49920393983122668</v>
      </c>
      <c r="AS388" s="53">
        <f t="shared" si="286"/>
        <v>0.2304473387583531</v>
      </c>
    </row>
    <row r="389" spans="1:45" s="39" customFormat="1" x14ac:dyDescent="0.25">
      <c r="A389">
        <f t="shared" si="292"/>
        <v>374</v>
      </c>
      <c r="B389" s="268">
        <f t="shared" si="287"/>
        <v>0.58675642636179959</v>
      </c>
      <c r="C389" s="268">
        <f t="shared" si="277"/>
        <v>-3.6924822123470868E-2</v>
      </c>
      <c r="D389" s="239">
        <f t="shared" si="320"/>
        <v>1</v>
      </c>
      <c r="E389" s="239">
        <f t="shared" si="321"/>
        <v>0.872</v>
      </c>
      <c r="F389" s="239">
        <f t="shared" si="322"/>
        <v>0.74399999999999999</v>
      </c>
      <c r="G389" s="39">
        <f t="shared" si="278"/>
        <v>0.8405344560439445</v>
      </c>
      <c r="H389" s="32">
        <f t="shared" si="279"/>
        <v>0.65571689612313011</v>
      </c>
      <c r="I389" s="53">
        <f t="shared" si="280"/>
        <v>0.17077025115327077</v>
      </c>
      <c r="J389" s="53">
        <f t="shared" si="281"/>
        <v>0.48494664496985929</v>
      </c>
      <c r="K389" s="53">
        <f t="shared" si="282"/>
        <v>0.34428310387686994</v>
      </c>
      <c r="L389" s="35"/>
      <c r="M389" s="35"/>
      <c r="N389"/>
      <c r="O389"/>
      <c r="P389"/>
      <c r="Q389"/>
      <c r="R389"/>
      <c r="S389"/>
      <c r="T389"/>
      <c r="AI389">
        <f t="shared" si="293"/>
        <v>374</v>
      </c>
      <c r="AJ389" s="268">
        <f t="shared" si="291"/>
        <v>0.47752896408406714</v>
      </c>
      <c r="AK389" s="268">
        <f t="shared" si="300"/>
        <v>-2.5191367222884464E-3</v>
      </c>
      <c r="AL389" s="239">
        <f t="shared" si="323"/>
        <v>1</v>
      </c>
      <c r="AM389" s="239">
        <f t="shared" si="324"/>
        <v>0.99</v>
      </c>
      <c r="AN389" s="239">
        <f t="shared" si="325"/>
        <v>0.98</v>
      </c>
      <c r="AO389" s="39">
        <f t="shared" si="301"/>
        <v>0.99039901382652062</v>
      </c>
      <c r="AP389" s="32">
        <f t="shared" si="283"/>
        <v>0.77196608846079762</v>
      </c>
      <c r="AQ389" s="53">
        <f t="shared" si="284"/>
        <v>0.27297598337106793</v>
      </c>
      <c r="AR389" s="53">
        <f t="shared" si="285"/>
        <v>0.49899010508972969</v>
      </c>
      <c r="AS389" s="53">
        <f t="shared" si="286"/>
        <v>0.2280339115392023</v>
      </c>
    </row>
    <row r="390" spans="1:45" s="39" customFormat="1" x14ac:dyDescent="0.25">
      <c r="A390">
        <f t="shared" si="292"/>
        <v>375</v>
      </c>
      <c r="B390" s="268">
        <f t="shared" si="287"/>
        <v>0.54983160423832866</v>
      </c>
      <c r="C390" s="268">
        <f t="shared" si="277"/>
        <v>0</v>
      </c>
      <c r="D390" s="52">
        <f>$D$10</f>
        <v>1</v>
      </c>
      <c r="E390" s="52">
        <f>$E$10</f>
        <v>1</v>
      </c>
      <c r="F390" s="52">
        <f>$F$10</f>
        <v>1</v>
      </c>
      <c r="G390" s="39">
        <f t="shared" si="278"/>
        <v>1</v>
      </c>
      <c r="H390" s="32">
        <f t="shared" si="279"/>
        <v>0.69768520698070591</v>
      </c>
      <c r="I390" s="53">
        <f t="shared" si="280"/>
        <v>0.20265158454263676</v>
      </c>
      <c r="J390" s="53">
        <f t="shared" si="281"/>
        <v>0.49503362243806914</v>
      </c>
      <c r="K390" s="53">
        <f t="shared" si="282"/>
        <v>0.30231479301929409</v>
      </c>
      <c r="L390" s="35"/>
      <c r="M390" s="35"/>
      <c r="N390"/>
      <c r="O390"/>
      <c r="P390"/>
      <c r="Q390"/>
      <c r="R390"/>
      <c r="S390"/>
      <c r="T390"/>
      <c r="AI390">
        <f t="shared" si="293"/>
        <v>375</v>
      </c>
      <c r="AJ390" s="268">
        <f t="shared" si="291"/>
        <v>0.47500982736177871</v>
      </c>
      <c r="AK390" s="268">
        <f t="shared" si="300"/>
        <v>-2.5178013743564387E-3</v>
      </c>
      <c r="AL390" s="239">
        <f t="shared" si="323"/>
        <v>1</v>
      </c>
      <c r="AM390" s="239">
        <f t="shared" si="324"/>
        <v>0.99</v>
      </c>
      <c r="AN390" s="239">
        <f t="shared" si="325"/>
        <v>0.98</v>
      </c>
      <c r="AO390" s="39">
        <f t="shared" si="301"/>
        <v>0.99044942071831865</v>
      </c>
      <c r="AP390" s="32">
        <f t="shared" si="283"/>
        <v>0.77436566390973338</v>
      </c>
      <c r="AQ390" s="53">
        <f t="shared" si="284"/>
        <v>0.27561468136670947</v>
      </c>
      <c r="AR390" s="53">
        <f t="shared" si="285"/>
        <v>0.49875098254302386</v>
      </c>
      <c r="AS390" s="53">
        <f t="shared" si="286"/>
        <v>0.22563433609026681</v>
      </c>
    </row>
    <row r="391" spans="1:45" s="39" customFormat="1" x14ac:dyDescent="0.25">
      <c r="A391">
        <f t="shared" si="292"/>
        <v>376</v>
      </c>
      <c r="B391" s="268">
        <f t="shared" si="287"/>
        <v>0.54983160423832866</v>
      </c>
      <c r="C391" s="268">
        <f t="shared" si="277"/>
        <v>0</v>
      </c>
      <c r="D391" s="52">
        <f t="shared" ref="D391:D394" si="326">$D$10</f>
        <v>1</v>
      </c>
      <c r="E391" s="52">
        <f t="shared" ref="E391:E394" si="327">$E$10</f>
        <v>1</v>
      </c>
      <c r="F391" s="52">
        <f t="shared" ref="F391:F394" si="328">$F$10</f>
        <v>1</v>
      </c>
      <c r="G391" s="39">
        <f t="shared" si="278"/>
        <v>1</v>
      </c>
      <c r="H391" s="32">
        <f t="shared" si="279"/>
        <v>0.69768520698070591</v>
      </c>
      <c r="I391" s="53">
        <f t="shared" si="280"/>
        <v>0.20265158454263676</v>
      </c>
      <c r="J391" s="53">
        <f t="shared" si="281"/>
        <v>0.49503362243806914</v>
      </c>
      <c r="K391" s="53">
        <f t="shared" si="282"/>
        <v>0.30231479301929409</v>
      </c>
      <c r="L391" s="35"/>
      <c r="M391" s="35"/>
      <c r="N391"/>
      <c r="O391"/>
      <c r="P391"/>
      <c r="Q391"/>
      <c r="R391"/>
      <c r="S391"/>
      <c r="T391"/>
      <c r="AI391">
        <f t="shared" si="293"/>
        <v>376</v>
      </c>
      <c r="AJ391" s="268">
        <f t="shared" si="291"/>
        <v>0.47249202598742229</v>
      </c>
      <c r="AK391" s="268">
        <f t="shared" si="300"/>
        <v>-2.5163388270940694E-3</v>
      </c>
      <c r="AL391" s="239">
        <f t="shared" si="323"/>
        <v>1</v>
      </c>
      <c r="AM391" s="239">
        <f t="shared" si="324"/>
        <v>0.99</v>
      </c>
      <c r="AN391" s="239">
        <f t="shared" si="325"/>
        <v>0.98</v>
      </c>
      <c r="AO391" s="39">
        <f t="shared" si="301"/>
        <v>0.99049980345276456</v>
      </c>
      <c r="AP391" s="32">
        <f t="shared" si="283"/>
        <v>0.77675128537830096</v>
      </c>
      <c r="AQ391" s="53">
        <f t="shared" si="284"/>
        <v>0.27826466264685429</v>
      </c>
      <c r="AR391" s="53">
        <f t="shared" si="285"/>
        <v>0.49848662273144667</v>
      </c>
      <c r="AS391" s="53">
        <f t="shared" si="286"/>
        <v>0.22324871462169896</v>
      </c>
    </row>
    <row r="392" spans="1:45" s="39" customFormat="1" x14ac:dyDescent="0.25">
      <c r="A392">
        <f t="shared" si="292"/>
        <v>377</v>
      </c>
      <c r="B392" s="268">
        <f t="shared" si="287"/>
        <v>0.54983160423832866</v>
      </c>
      <c r="C392" s="268">
        <f t="shared" si="277"/>
        <v>0</v>
      </c>
      <c r="D392" s="52">
        <f t="shared" si="326"/>
        <v>1</v>
      </c>
      <c r="E392" s="52">
        <f t="shared" si="327"/>
        <v>1</v>
      </c>
      <c r="F392" s="52">
        <f t="shared" si="328"/>
        <v>1</v>
      </c>
      <c r="G392" s="39">
        <f t="shared" si="278"/>
        <v>1</v>
      </c>
      <c r="H392" s="32">
        <f t="shared" si="279"/>
        <v>0.69768520698070591</v>
      </c>
      <c r="I392" s="53">
        <f t="shared" si="280"/>
        <v>0.20265158454263676</v>
      </c>
      <c r="J392" s="53">
        <f t="shared" si="281"/>
        <v>0.49503362243806914</v>
      </c>
      <c r="K392" s="53">
        <f t="shared" si="282"/>
        <v>0.30231479301929409</v>
      </c>
      <c r="L392" s="35"/>
      <c r="M392" s="35"/>
      <c r="N392"/>
      <c r="O392"/>
      <c r="P392"/>
      <c r="Q392"/>
      <c r="R392"/>
      <c r="S392"/>
      <c r="T392"/>
      <c r="AI392">
        <f t="shared" si="293"/>
        <v>377</v>
      </c>
      <c r="AJ392" s="268">
        <f t="shared" si="291"/>
        <v>0.46997568716032823</v>
      </c>
      <c r="AK392" s="268">
        <f t="shared" si="300"/>
        <v>-2.5147493870397181E-3</v>
      </c>
      <c r="AL392" s="239">
        <f t="shared" si="323"/>
        <v>1</v>
      </c>
      <c r="AM392" s="239">
        <f t="shared" si="324"/>
        <v>0.99</v>
      </c>
      <c r="AN392" s="239">
        <f t="shared" si="325"/>
        <v>0.98</v>
      </c>
      <c r="AO392" s="39">
        <f t="shared" si="301"/>
        <v>0.99055015948025149</v>
      </c>
      <c r="AP392" s="32">
        <f t="shared" si="283"/>
        <v>0.77912285347817734</v>
      </c>
      <c r="AQ392" s="53">
        <f t="shared" si="284"/>
        <v>0.28092577220116627</v>
      </c>
      <c r="AR392" s="53">
        <f t="shared" si="285"/>
        <v>0.49819708127701107</v>
      </c>
      <c r="AS392" s="53">
        <f t="shared" si="286"/>
        <v>0.22087714652182269</v>
      </c>
    </row>
    <row r="393" spans="1:45" s="39" customFormat="1" x14ac:dyDescent="0.25">
      <c r="A393">
        <f t="shared" si="292"/>
        <v>378</v>
      </c>
      <c r="B393" s="268">
        <f t="shared" si="287"/>
        <v>0.54983160423832866</v>
      </c>
      <c r="C393" s="268">
        <f t="shared" si="277"/>
        <v>0</v>
      </c>
      <c r="D393" s="52">
        <f t="shared" si="326"/>
        <v>1</v>
      </c>
      <c r="E393" s="52">
        <f t="shared" si="327"/>
        <v>1</v>
      </c>
      <c r="F393" s="52">
        <f t="shared" si="328"/>
        <v>1</v>
      </c>
      <c r="G393" s="39">
        <f t="shared" si="278"/>
        <v>1</v>
      </c>
      <c r="H393" s="32">
        <f t="shared" si="279"/>
        <v>0.69768520698070591</v>
      </c>
      <c r="I393" s="53">
        <f t="shared" si="280"/>
        <v>0.20265158454263676</v>
      </c>
      <c r="J393" s="53">
        <f t="shared" si="281"/>
        <v>0.49503362243806914</v>
      </c>
      <c r="K393" s="53">
        <f t="shared" si="282"/>
        <v>0.30231479301929409</v>
      </c>
      <c r="L393" s="35"/>
      <c r="M393" s="35"/>
      <c r="N393"/>
      <c r="O393"/>
      <c r="P393"/>
      <c r="Q393"/>
      <c r="R393"/>
      <c r="S393"/>
      <c r="T393"/>
      <c r="AI393">
        <f t="shared" si="293"/>
        <v>378</v>
      </c>
      <c r="AJ393" s="268">
        <f t="shared" si="291"/>
        <v>0.46746093777328851</v>
      </c>
      <c r="AK393" s="268">
        <f t="shared" si="300"/>
        <v>-2.5130333861442633E-3</v>
      </c>
      <c r="AL393" s="239">
        <f t="shared" si="323"/>
        <v>1</v>
      </c>
      <c r="AM393" s="239">
        <f t="shared" si="324"/>
        <v>0.99</v>
      </c>
      <c r="AN393" s="239">
        <f t="shared" si="325"/>
        <v>0.98</v>
      </c>
      <c r="AO393" s="39">
        <f t="shared" si="301"/>
        <v>0.99060048625679353</v>
      </c>
      <c r="AP393" s="32">
        <f t="shared" si="283"/>
        <v>0.78148027165611755</v>
      </c>
      <c r="AQ393" s="53">
        <f t="shared" si="284"/>
        <v>0.28359785279730526</v>
      </c>
      <c r="AR393" s="53">
        <f t="shared" si="285"/>
        <v>0.49788241885881235</v>
      </c>
      <c r="AS393" s="53">
        <f t="shared" si="286"/>
        <v>0.21851972834388231</v>
      </c>
    </row>
    <row r="394" spans="1:45" s="39" customFormat="1" x14ac:dyDescent="0.25">
      <c r="A394">
        <f t="shared" si="292"/>
        <v>379</v>
      </c>
      <c r="B394" s="268">
        <f t="shared" si="287"/>
        <v>0.54983160423832866</v>
      </c>
      <c r="C394" s="268">
        <f t="shared" si="277"/>
        <v>0</v>
      </c>
      <c r="D394" s="52">
        <f t="shared" si="326"/>
        <v>1</v>
      </c>
      <c r="E394" s="52">
        <f t="shared" si="327"/>
        <v>1</v>
      </c>
      <c r="F394" s="52">
        <f t="shared" si="328"/>
        <v>1</v>
      </c>
      <c r="G394" s="39">
        <f t="shared" si="278"/>
        <v>1</v>
      </c>
      <c r="H394" s="32">
        <f t="shared" si="279"/>
        <v>0.69768520698070591</v>
      </c>
      <c r="I394" s="53">
        <f t="shared" si="280"/>
        <v>0.20265158454263676</v>
      </c>
      <c r="J394" s="53">
        <f t="shared" si="281"/>
        <v>0.49503362243806914</v>
      </c>
      <c r="K394" s="53">
        <f t="shared" si="282"/>
        <v>0.30231479301929409</v>
      </c>
      <c r="L394" s="35"/>
      <c r="M394" s="35"/>
      <c r="N394"/>
      <c r="O394"/>
      <c r="P394"/>
      <c r="Q394"/>
      <c r="R394"/>
      <c r="S394"/>
      <c r="T394"/>
      <c r="AI394">
        <f t="shared" si="293"/>
        <v>379</v>
      </c>
      <c r="AJ394" s="268">
        <f t="shared" si="291"/>
        <v>0.46494790438714423</v>
      </c>
      <c r="AK394" s="268">
        <f t="shared" si="300"/>
        <v>-2.5111911816252858E-3</v>
      </c>
      <c r="AL394" s="239">
        <f t="shared" si="323"/>
        <v>1</v>
      </c>
      <c r="AM394" s="239">
        <f t="shared" si="324"/>
        <v>0.99</v>
      </c>
      <c r="AN394" s="239">
        <f t="shared" si="325"/>
        <v>0.98</v>
      </c>
      <c r="AO394" s="39">
        <f t="shared" si="301"/>
        <v>0.9906507812445341</v>
      </c>
      <c r="AP394" s="32">
        <f t="shared" si="283"/>
        <v>0.78382344620600297</v>
      </c>
      <c r="AQ394" s="53">
        <f t="shared" si="284"/>
        <v>0.28628074501970852</v>
      </c>
      <c r="AR394" s="53">
        <f t="shared" si="285"/>
        <v>0.4975427011862944</v>
      </c>
      <c r="AS394" s="53">
        <f t="shared" si="286"/>
        <v>0.216176553793997</v>
      </c>
    </row>
    <row r="395" spans="1:45" s="39" customFormat="1" x14ac:dyDescent="0.25">
      <c r="A395">
        <f t="shared" si="292"/>
        <v>380</v>
      </c>
      <c r="B395" s="268">
        <f t="shared" si="287"/>
        <v>0.54983160423832866</v>
      </c>
      <c r="C395" s="268">
        <f t="shared" si="277"/>
        <v>3.9837664374647794E-2</v>
      </c>
      <c r="D395" s="240">
        <f>$D$9</f>
        <v>0.71899999999999997</v>
      </c>
      <c r="E395" s="240">
        <f>$E$9</f>
        <v>0.85899999999999999</v>
      </c>
      <c r="F395" s="240">
        <f>$F$9</f>
        <v>1</v>
      </c>
      <c r="G395" s="39">
        <f t="shared" si="278"/>
        <v>0.87325516397975134</v>
      </c>
      <c r="H395" s="32">
        <f t="shared" si="279"/>
        <v>0.69768520698070591</v>
      </c>
      <c r="I395" s="53">
        <f t="shared" si="280"/>
        <v>0.20265158454263676</v>
      </c>
      <c r="J395" s="53">
        <f t="shared" si="281"/>
        <v>0.49503362243806914</v>
      </c>
      <c r="K395" s="53">
        <f t="shared" si="282"/>
        <v>0.30231479301929409</v>
      </c>
      <c r="L395" s="35"/>
      <c r="M395" s="35"/>
      <c r="N395"/>
      <c r="O395"/>
      <c r="P395"/>
      <c r="Q395"/>
      <c r="R395"/>
      <c r="S395"/>
      <c r="T395"/>
      <c r="AI395">
        <f t="shared" si="293"/>
        <v>380</v>
      </c>
      <c r="AJ395" s="268">
        <f t="shared" si="291"/>
        <v>0.46243671320551893</v>
      </c>
      <c r="AK395" s="268">
        <f t="shared" si="300"/>
        <v>-2.5092231558106349E-3</v>
      </c>
      <c r="AL395" s="239">
        <f t="shared" si="323"/>
        <v>1</v>
      </c>
      <c r="AM395" s="239">
        <f t="shared" si="324"/>
        <v>0.99</v>
      </c>
      <c r="AN395" s="239">
        <f t="shared" si="325"/>
        <v>0.98</v>
      </c>
      <c r="AO395" s="39">
        <f t="shared" si="301"/>
        <v>0.99070104191225705</v>
      </c>
      <c r="AP395" s="32">
        <f t="shared" si="283"/>
        <v>0.78615228627967659</v>
      </c>
      <c r="AQ395" s="53">
        <f t="shared" si="284"/>
        <v>0.28897428730928548</v>
      </c>
      <c r="AR395" s="53">
        <f t="shared" si="285"/>
        <v>0.49717799897039111</v>
      </c>
      <c r="AS395" s="53">
        <f t="shared" si="286"/>
        <v>0.21384771372032338</v>
      </c>
    </row>
    <row r="396" spans="1:45" s="39" customFormat="1" x14ac:dyDescent="0.25">
      <c r="A396">
        <f t="shared" si="292"/>
        <v>381</v>
      </c>
      <c r="B396" s="268">
        <f t="shared" si="287"/>
        <v>0.58966926861297642</v>
      </c>
      <c r="C396" s="268">
        <f t="shared" si="277"/>
        <v>3.8954244482026987E-2</v>
      </c>
      <c r="D396" s="240">
        <f t="shared" ref="D396:D404" si="329">$D$9</f>
        <v>0.71899999999999997</v>
      </c>
      <c r="E396" s="240">
        <f t="shared" ref="E396:E404" si="330">$E$9</f>
        <v>0.85899999999999999</v>
      </c>
      <c r="F396" s="240">
        <f t="shared" ref="F396:F404" si="331">$F$9</f>
        <v>1</v>
      </c>
      <c r="G396" s="39">
        <f t="shared" si="278"/>
        <v>0.87325516397975134</v>
      </c>
      <c r="H396" s="32">
        <f t="shared" si="279"/>
        <v>0.65229015365343745</v>
      </c>
      <c r="I396" s="53">
        <f t="shared" si="280"/>
        <v>0.16837130912060971</v>
      </c>
      <c r="J396" s="53">
        <f t="shared" si="281"/>
        <v>0.48391884453282774</v>
      </c>
      <c r="K396" s="53">
        <f t="shared" si="282"/>
        <v>0.34770984634656255</v>
      </c>
      <c r="L396" s="35"/>
      <c r="M396" s="35"/>
      <c r="N396"/>
      <c r="O396"/>
      <c r="P396"/>
      <c r="Q396"/>
      <c r="R396"/>
      <c r="S396"/>
      <c r="T396"/>
      <c r="AI396">
        <f t="shared" si="293"/>
        <v>381</v>
      </c>
      <c r="AJ396" s="268">
        <f t="shared" si="291"/>
        <v>0.45992749004970829</v>
      </c>
      <c r="AK396" s="268">
        <f t="shared" si="300"/>
        <v>-2.5071297159715154E-3</v>
      </c>
      <c r="AL396" s="239">
        <f t="shared" si="323"/>
        <v>1</v>
      </c>
      <c r="AM396" s="239">
        <f t="shared" si="324"/>
        <v>0.99</v>
      </c>
      <c r="AN396" s="239">
        <f t="shared" si="325"/>
        <v>0.98</v>
      </c>
      <c r="AO396" s="39">
        <f t="shared" si="301"/>
        <v>0.99075126573588945</v>
      </c>
      <c r="AP396" s="32">
        <f t="shared" si="283"/>
        <v>0.78846670389657536</v>
      </c>
      <c r="AQ396" s="53">
        <f t="shared" si="284"/>
        <v>0.2916783160040079</v>
      </c>
      <c r="AR396" s="53">
        <f t="shared" si="285"/>
        <v>0.49678838789256752</v>
      </c>
      <c r="AS396" s="53">
        <f t="shared" si="286"/>
        <v>0.21153329610342453</v>
      </c>
    </row>
    <row r="397" spans="1:45" s="39" customFormat="1" x14ac:dyDescent="0.25">
      <c r="A397">
        <f t="shared" si="292"/>
        <v>382</v>
      </c>
      <c r="B397" s="268">
        <f t="shared" si="287"/>
        <v>0.62862351309500342</v>
      </c>
      <c r="C397" s="268">
        <f t="shared" si="277"/>
        <v>3.7119571814433545E-2</v>
      </c>
      <c r="D397" s="240">
        <f t="shared" si="329"/>
        <v>0.71899999999999997</v>
      </c>
      <c r="E397" s="240">
        <f t="shared" si="330"/>
        <v>0.85899999999999999</v>
      </c>
      <c r="F397" s="240">
        <f t="shared" si="331"/>
        <v>1</v>
      </c>
      <c r="G397" s="39">
        <f t="shared" si="278"/>
        <v>0.88445510505797997</v>
      </c>
      <c r="H397" s="32">
        <f t="shared" si="279"/>
        <v>0.60483247878409607</v>
      </c>
      <c r="I397" s="53">
        <f t="shared" si="280"/>
        <v>0.13792049502589709</v>
      </c>
      <c r="J397" s="53">
        <f t="shared" si="281"/>
        <v>0.46691198375819898</v>
      </c>
      <c r="K397" s="53">
        <f t="shared" si="282"/>
        <v>0.39516752121590393</v>
      </c>
      <c r="L397" s="35"/>
      <c r="M397" s="35"/>
      <c r="N397"/>
      <c r="O397"/>
      <c r="P397"/>
      <c r="Q397"/>
      <c r="R397"/>
      <c r="S397"/>
      <c r="T397"/>
      <c r="AI397">
        <f t="shared" si="293"/>
        <v>382</v>
      </c>
      <c r="AJ397" s="268">
        <f t="shared" si="291"/>
        <v>0.45742036033373679</v>
      </c>
      <c r="AK397" s="268">
        <f t="shared" si="300"/>
        <v>-2.5049112941451812E-3</v>
      </c>
      <c r="AL397" s="239">
        <f t="shared" si="323"/>
        <v>1</v>
      </c>
      <c r="AM397" s="239">
        <f t="shared" si="324"/>
        <v>0.99</v>
      </c>
      <c r="AN397" s="239">
        <f t="shared" si="325"/>
        <v>0.98</v>
      </c>
      <c r="AO397" s="39">
        <f t="shared" si="301"/>
        <v>0.9908014501990059</v>
      </c>
      <c r="AP397" s="32">
        <f t="shared" si="283"/>
        <v>0.79076661395215431</v>
      </c>
      <c r="AQ397" s="53">
        <f t="shared" si="284"/>
        <v>0.29439266538037201</v>
      </c>
      <c r="AR397" s="53">
        <f t="shared" si="285"/>
        <v>0.49637394857178235</v>
      </c>
      <c r="AS397" s="53">
        <f t="shared" si="286"/>
        <v>0.20923338604784561</v>
      </c>
    </row>
    <row r="398" spans="1:45" s="39" customFormat="1" x14ac:dyDescent="0.25">
      <c r="A398">
        <f t="shared" si="292"/>
        <v>383</v>
      </c>
      <c r="B398" s="268">
        <f t="shared" si="287"/>
        <v>0.66574308490943701</v>
      </c>
      <c r="C398" s="268">
        <f t="shared" si="277"/>
        <v>3.4958564419325093E-2</v>
      </c>
      <c r="D398" s="240">
        <f t="shared" si="329"/>
        <v>0.71899999999999997</v>
      </c>
      <c r="E398" s="240">
        <f t="shared" si="330"/>
        <v>0.85899999999999999</v>
      </c>
      <c r="F398" s="240">
        <f t="shared" si="331"/>
        <v>1</v>
      </c>
      <c r="G398" s="39">
        <f t="shared" si="278"/>
        <v>0.89540975118781685</v>
      </c>
      <c r="H398" s="32">
        <f t="shared" si="279"/>
        <v>0.55678614489526612</v>
      </c>
      <c r="I398" s="53">
        <f t="shared" si="280"/>
        <v>0.11172768528585983</v>
      </c>
      <c r="J398" s="53">
        <f t="shared" si="281"/>
        <v>0.44505845960940632</v>
      </c>
      <c r="K398" s="53">
        <f t="shared" si="282"/>
        <v>0.44321385510473388</v>
      </c>
      <c r="L398" s="35"/>
      <c r="M398" s="35"/>
      <c r="N398"/>
      <c r="O398"/>
      <c r="P398"/>
      <c r="Q398"/>
      <c r="R398"/>
      <c r="S398"/>
      <c r="T398"/>
      <c r="AI398">
        <f t="shared" si="293"/>
        <v>383</v>
      </c>
      <c r="AJ398" s="268">
        <f t="shared" si="291"/>
        <v>0.45491544903959158</v>
      </c>
      <c r="AK398" s="268">
        <f t="shared" si="300"/>
        <v>-2.5025683469473954E-3</v>
      </c>
      <c r="AL398" s="239">
        <f t="shared" si="323"/>
        <v>1</v>
      </c>
      <c r="AM398" s="239">
        <f t="shared" si="324"/>
        <v>0.99</v>
      </c>
      <c r="AN398" s="239">
        <f t="shared" si="325"/>
        <v>0.98</v>
      </c>
      <c r="AO398" s="39">
        <f t="shared" si="301"/>
        <v>0.99085159279332524</v>
      </c>
      <c r="AP398" s="32">
        <f t="shared" si="283"/>
        <v>0.79305193422510678</v>
      </c>
      <c r="AQ398" s="53">
        <f t="shared" si="284"/>
        <v>0.29711716769571006</v>
      </c>
      <c r="AR398" s="53">
        <f t="shared" si="285"/>
        <v>0.49593476652939666</v>
      </c>
      <c r="AS398" s="53">
        <f t="shared" si="286"/>
        <v>0.20694806577489325</v>
      </c>
    </row>
    <row r="399" spans="1:45" s="39" customFormat="1" x14ac:dyDescent="0.25">
      <c r="A399">
        <f t="shared" si="292"/>
        <v>384</v>
      </c>
      <c r="B399" s="268">
        <f t="shared" si="287"/>
        <v>0.70070164932876211</v>
      </c>
      <c r="C399" s="268">
        <f t="shared" ref="C399:C462" si="332">((1-B399)*B399) * ( (B399*(F399 - E399) + (1-B399)*(E399 - D399) )) / G399</f>
        <v>3.2574430025432297E-2</v>
      </c>
      <c r="D399" s="240">
        <f t="shared" si="329"/>
        <v>0.71899999999999997</v>
      </c>
      <c r="E399" s="240">
        <f t="shared" si="330"/>
        <v>0.85899999999999999</v>
      </c>
      <c r="F399" s="240">
        <f t="shared" si="331"/>
        <v>1</v>
      </c>
      <c r="G399" s="39">
        <f t="shared" ref="G399:G462" si="333">(((1-B398)^2)*D399) + (2*(1-B398)*(B398)*E399) + ((B398^2)*F399)</f>
        <v>0.90585127762974715</v>
      </c>
      <c r="H399" s="32">
        <f t="shared" ref="H399:H462" si="334">(1-B399)^2 + 2*B399*(1-B399)</f>
        <v>0.50901719862795247</v>
      </c>
      <c r="I399" s="53">
        <f t="shared" ref="I399:I462" si="335">(1-B399)^2</f>
        <v>8.9579502714523279E-2</v>
      </c>
      <c r="J399" s="53">
        <f t="shared" ref="J399:J462" si="336">2*B399*(1-B399)</f>
        <v>0.41943769591342922</v>
      </c>
      <c r="K399" s="53">
        <f t="shared" ref="K399:K462" si="337">B399^2</f>
        <v>0.49098280137204753</v>
      </c>
      <c r="L399" s="35"/>
      <c r="M399" s="35"/>
      <c r="N399"/>
      <c r="O399"/>
      <c r="P399"/>
      <c r="Q399"/>
      <c r="R399"/>
      <c r="S399"/>
      <c r="T399"/>
      <c r="AI399">
        <f t="shared" si="293"/>
        <v>384</v>
      </c>
      <c r="AJ399" s="268">
        <f t="shared" si="291"/>
        <v>0.45241288069264418</v>
      </c>
      <c r="AK399" s="268">
        <f t="shared" si="300"/>
        <v>-2.5001013553747732E-3</v>
      </c>
      <c r="AL399" s="239">
        <f t="shared" si="323"/>
        <v>1</v>
      </c>
      <c r="AM399" s="239">
        <f t="shared" si="324"/>
        <v>0.99</v>
      </c>
      <c r="AN399" s="239">
        <f t="shared" si="325"/>
        <v>0.98</v>
      </c>
      <c r="AO399" s="39">
        <f t="shared" si="301"/>
        <v>0.99090169101920811</v>
      </c>
      <c r="AP399" s="32">
        <f t="shared" ref="AP399:AP462" si="338">(1-AJ399)^2 + 2*AJ399*(1-AJ399)</f>
        <v>0.7953225853833833</v>
      </c>
      <c r="AQ399" s="53">
        <f t="shared" ref="AQ399:AQ462" si="339">(1-AJ399)^2</f>
        <v>0.29985165323132834</v>
      </c>
      <c r="AR399" s="53">
        <f t="shared" ref="AR399:AR462" si="340">2*AJ399*(1-AJ399)</f>
        <v>0.49547093215205495</v>
      </c>
      <c r="AS399" s="53">
        <f t="shared" ref="AS399:AS462" si="341">AJ399^2</f>
        <v>0.2046774146166167</v>
      </c>
    </row>
    <row r="400" spans="1:45" s="39" customFormat="1" x14ac:dyDescent="0.25">
      <c r="A400">
        <f t="shared" si="292"/>
        <v>385</v>
      </c>
      <c r="B400" s="268">
        <f t="shared" ref="B400:B463" si="342">B399 + C399</f>
        <v>0.73327607935419437</v>
      </c>
      <c r="C400" s="268">
        <f t="shared" si="332"/>
        <v>3.0059311039809439E-2</v>
      </c>
      <c r="D400" s="240">
        <f t="shared" si="329"/>
        <v>0.71899999999999997</v>
      </c>
      <c r="E400" s="240">
        <f t="shared" si="330"/>
        <v>0.85899999999999999</v>
      </c>
      <c r="F400" s="240">
        <f t="shared" si="331"/>
        <v>1</v>
      </c>
      <c r="G400" s="39">
        <f t="shared" si="333"/>
        <v>0.91568744461342544</v>
      </c>
      <c r="H400" s="32">
        <f t="shared" si="334"/>
        <v>0.46230619144694124</v>
      </c>
      <c r="I400" s="53">
        <f t="shared" si="335"/>
        <v>7.1141649844670016E-2</v>
      </c>
      <c r="J400" s="53">
        <f t="shared" si="336"/>
        <v>0.39116454160227121</v>
      </c>
      <c r="K400" s="53">
        <f t="shared" si="337"/>
        <v>0.53769380855305871</v>
      </c>
      <c r="L400" s="35"/>
      <c r="M400" s="35"/>
      <c r="N400"/>
      <c r="O400"/>
      <c r="P400"/>
      <c r="Q400"/>
      <c r="R400"/>
      <c r="S400"/>
      <c r="T400"/>
      <c r="AI400">
        <f t="shared" si="293"/>
        <v>385</v>
      </c>
      <c r="AJ400" s="268">
        <f t="shared" ref="AJ400:AJ463" si="343">AJ399 + AK399</f>
        <v>0.44991277933726942</v>
      </c>
      <c r="AK400" s="268">
        <f t="shared" si="300"/>
        <v>-2.4975108245971728E-3</v>
      </c>
      <c r="AL400" s="239">
        <f t="shared" si="323"/>
        <v>1</v>
      </c>
      <c r="AM400" s="239">
        <f t="shared" si="324"/>
        <v>0.99</v>
      </c>
      <c r="AN400" s="239">
        <f t="shared" si="325"/>
        <v>0.98</v>
      </c>
      <c r="AO400" s="39">
        <f t="shared" si="301"/>
        <v>0.99095174238614714</v>
      </c>
      <c r="AP400" s="32">
        <f t="shared" si="338"/>
        <v>0.79757849098901334</v>
      </c>
      <c r="AQ400" s="53">
        <f t="shared" si="339"/>
        <v>0.30259595033644759</v>
      </c>
      <c r="AR400" s="53">
        <f t="shared" si="340"/>
        <v>0.49498254065256581</v>
      </c>
      <c r="AS400" s="53">
        <f t="shared" si="341"/>
        <v>0.20242150901098649</v>
      </c>
    </row>
    <row r="401" spans="1:45" s="39" customFormat="1" x14ac:dyDescent="0.25">
      <c r="A401">
        <f t="shared" ref="A401:A464" si="344">A400+1</f>
        <v>386</v>
      </c>
      <c r="B401" s="268">
        <f t="shared" si="342"/>
        <v>0.76333539039400378</v>
      </c>
      <c r="C401" s="268">
        <f t="shared" si="332"/>
        <v>2.7495689772453986E-2</v>
      </c>
      <c r="D401" s="240">
        <f t="shared" si="329"/>
        <v>0.71899999999999997</v>
      </c>
      <c r="E401" s="240">
        <f t="shared" si="330"/>
        <v>0.85899999999999999</v>
      </c>
      <c r="F401" s="240">
        <f t="shared" si="331"/>
        <v>1</v>
      </c>
      <c r="G401" s="39">
        <f t="shared" si="333"/>
        <v>0.92485499602772747</v>
      </c>
      <c r="H401" s="32">
        <f t="shared" si="334"/>
        <v>0.41731908177203381</v>
      </c>
      <c r="I401" s="53">
        <f t="shared" si="335"/>
        <v>5.6010137439958599E-2</v>
      </c>
      <c r="J401" s="53">
        <f t="shared" si="336"/>
        <v>0.36130894433207522</v>
      </c>
      <c r="K401" s="53">
        <f t="shared" si="337"/>
        <v>0.58268091822796619</v>
      </c>
      <c r="L401" s="35"/>
      <c r="M401" s="35"/>
      <c r="N401"/>
      <c r="O401"/>
      <c r="P401"/>
      <c r="Q401"/>
      <c r="R401"/>
      <c r="S401"/>
      <c r="T401"/>
      <c r="AI401">
        <f t="shared" ref="AI401:AI464" si="345">AI400+1</f>
        <v>386</v>
      </c>
      <c r="AJ401" s="268">
        <f t="shared" si="343"/>
        <v>0.44741526851267227</v>
      </c>
      <c r="AK401" s="268">
        <f t="shared" si="300"/>
        <v>-2.4947972837402726E-3</v>
      </c>
      <c r="AL401" s="239">
        <f t="shared" si="323"/>
        <v>1</v>
      </c>
      <c r="AM401" s="239">
        <f t="shared" si="324"/>
        <v>0.99</v>
      </c>
      <c r="AN401" s="239">
        <f t="shared" si="325"/>
        <v>0.98</v>
      </c>
      <c r="AO401" s="39">
        <f t="shared" si="301"/>
        <v>0.99100174441325439</v>
      </c>
      <c r="AP401" s="32">
        <f t="shared" si="338"/>
        <v>0.79981957750173349</v>
      </c>
      <c r="AQ401" s="53">
        <f t="shared" si="339"/>
        <v>0.30534988547292213</v>
      </c>
      <c r="AR401" s="53">
        <f t="shared" si="340"/>
        <v>0.49446969202881136</v>
      </c>
      <c r="AS401" s="53">
        <f t="shared" si="341"/>
        <v>0.20018042249826662</v>
      </c>
    </row>
    <row r="402" spans="1:45" s="39" customFormat="1" x14ac:dyDescent="0.25">
      <c r="A402">
        <f t="shared" si="344"/>
        <v>387</v>
      </c>
      <c r="B402" s="268">
        <f t="shared" si="342"/>
        <v>0.79083108016645776</v>
      </c>
      <c r="C402" s="268">
        <f t="shared" si="332"/>
        <v>2.4953201266923564E-2</v>
      </c>
      <c r="D402" s="240">
        <f t="shared" si="329"/>
        <v>0.71899999999999997</v>
      </c>
      <c r="E402" s="240">
        <f t="shared" si="330"/>
        <v>0.85899999999999999</v>
      </c>
      <c r="F402" s="240">
        <f t="shared" si="331"/>
        <v>1</v>
      </c>
      <c r="G402" s="39">
        <f t="shared" si="333"/>
        <v>0.93331659022854896</v>
      </c>
      <c r="H402" s="32">
        <f t="shared" si="334"/>
        <v>0.37458620264275366</v>
      </c>
      <c r="I402" s="53">
        <f t="shared" si="335"/>
        <v>4.3751637024330825E-2</v>
      </c>
      <c r="J402" s="53">
        <f t="shared" si="336"/>
        <v>0.33083456561842284</v>
      </c>
      <c r="K402" s="53">
        <f t="shared" si="337"/>
        <v>0.62541379735724634</v>
      </c>
      <c r="L402" s="35"/>
      <c r="M402" s="35"/>
      <c r="N402"/>
      <c r="O402"/>
      <c r="P402"/>
      <c r="Q402"/>
      <c r="R402"/>
      <c r="S402"/>
      <c r="T402"/>
      <c r="AI402">
        <f t="shared" si="345"/>
        <v>387</v>
      </c>
      <c r="AJ402" s="268">
        <f t="shared" si="343"/>
        <v>0.44492047122893202</v>
      </c>
      <c r="AK402" s="268">
        <f t="shared" si="300"/>
        <v>-2.4919612856584943E-3</v>
      </c>
      <c r="AL402" s="239">
        <f t="shared" si="323"/>
        <v>1</v>
      </c>
      <c r="AM402" s="239">
        <f t="shared" si="324"/>
        <v>0.99</v>
      </c>
      <c r="AN402" s="239">
        <f t="shared" si="325"/>
        <v>0.98</v>
      </c>
      <c r="AO402" s="39">
        <f t="shared" si="301"/>
        <v>0.99105169462974674</v>
      </c>
      <c r="AP402" s="32">
        <f t="shared" si="338"/>
        <v>0.80204577428142487</v>
      </c>
      <c r="AQ402" s="53">
        <f t="shared" si="339"/>
        <v>0.3081132832607108</v>
      </c>
      <c r="AR402" s="53">
        <f t="shared" si="340"/>
        <v>0.49393249102071413</v>
      </c>
      <c r="AS402" s="53">
        <f t="shared" si="341"/>
        <v>0.19795422571857493</v>
      </c>
    </row>
    <row r="403" spans="1:45" s="39" customFormat="1" x14ac:dyDescent="0.25">
      <c r="A403">
        <f t="shared" si="344"/>
        <v>388</v>
      </c>
      <c r="B403" s="268">
        <f t="shared" si="342"/>
        <v>0.81578428143338133</v>
      </c>
      <c r="C403" s="268">
        <f t="shared" si="332"/>
        <v>2.2487279154278447E-2</v>
      </c>
      <c r="D403" s="240">
        <f t="shared" si="329"/>
        <v>0.71899999999999997</v>
      </c>
      <c r="E403" s="240">
        <f t="shared" si="330"/>
        <v>0.85899999999999999</v>
      </c>
      <c r="F403" s="240">
        <f t="shared" si="331"/>
        <v>1</v>
      </c>
      <c r="G403" s="39">
        <f t="shared" si="333"/>
        <v>0.9410581162439654</v>
      </c>
      <c r="H403" s="32">
        <f t="shared" si="334"/>
        <v>0.33449600616622172</v>
      </c>
      <c r="I403" s="53">
        <f t="shared" si="335"/>
        <v>3.3935430967015658E-2</v>
      </c>
      <c r="J403" s="53">
        <f t="shared" si="336"/>
        <v>0.30056057519920604</v>
      </c>
      <c r="K403" s="53">
        <f t="shared" si="337"/>
        <v>0.66550399383377834</v>
      </c>
      <c r="L403" s="35"/>
      <c r="M403" s="35"/>
      <c r="N403"/>
      <c r="O403"/>
      <c r="P403"/>
      <c r="Q403"/>
      <c r="R403"/>
      <c r="S403"/>
      <c r="T403"/>
      <c r="AI403">
        <f t="shared" si="345"/>
        <v>388</v>
      </c>
      <c r="AJ403" s="268">
        <f t="shared" si="343"/>
        <v>0.44242850994327354</v>
      </c>
      <c r="AK403" s="268">
        <f t="shared" si="300"/>
        <v>-2.4890034066984592E-3</v>
      </c>
      <c r="AL403" s="239">
        <f t="shared" si="323"/>
        <v>1</v>
      </c>
      <c r="AM403" s="239">
        <f t="shared" si="324"/>
        <v>0.99</v>
      </c>
      <c r="AN403" s="239">
        <f t="shared" si="325"/>
        <v>0.98</v>
      </c>
      <c r="AO403" s="39">
        <f t="shared" si="301"/>
        <v>0.99110159057542124</v>
      </c>
      <c r="AP403" s="32">
        <f t="shared" si="338"/>
        <v>0.80425701358937474</v>
      </c>
      <c r="AQ403" s="53">
        <f t="shared" si="339"/>
        <v>0.31088596652407824</v>
      </c>
      <c r="AR403" s="53">
        <f t="shared" si="340"/>
        <v>0.4933710470652965</v>
      </c>
      <c r="AS403" s="53">
        <f t="shared" si="341"/>
        <v>0.19574298641062529</v>
      </c>
    </row>
    <row r="404" spans="1:45" s="39" customFormat="1" x14ac:dyDescent="0.25">
      <c r="A404">
        <f t="shared" si="344"/>
        <v>389</v>
      </c>
      <c r="B404" s="268">
        <f t="shared" si="342"/>
        <v>0.83827156058765973</v>
      </c>
      <c r="C404" s="268">
        <f t="shared" si="332"/>
        <v>2.013930560860441E-2</v>
      </c>
      <c r="D404" s="240">
        <f t="shared" si="329"/>
        <v>0.71899999999999997</v>
      </c>
      <c r="E404" s="240">
        <f t="shared" si="330"/>
        <v>0.85899999999999999</v>
      </c>
      <c r="F404" s="240">
        <f t="shared" si="331"/>
        <v>1</v>
      </c>
      <c r="G404" s="39">
        <f t="shared" si="333"/>
        <v>0.94808510279518066</v>
      </c>
      <c r="H404" s="32">
        <f t="shared" si="334"/>
        <v>0.29730079070992954</v>
      </c>
      <c r="I404" s="53">
        <f t="shared" si="335"/>
        <v>2.6156088114751019E-2</v>
      </c>
      <c r="J404" s="53">
        <f t="shared" si="336"/>
        <v>0.27114470259517853</v>
      </c>
      <c r="K404" s="53">
        <f t="shared" si="337"/>
        <v>0.70269920929007046</v>
      </c>
      <c r="L404" s="35"/>
      <c r="M404" s="35"/>
      <c r="N404"/>
      <c r="O404"/>
      <c r="P404"/>
      <c r="Q404"/>
      <c r="R404"/>
      <c r="S404"/>
      <c r="T404"/>
      <c r="AI404">
        <f t="shared" si="345"/>
        <v>389</v>
      </c>
      <c r="AJ404" s="268">
        <f t="shared" si="343"/>
        <v>0.4399395065365751</v>
      </c>
      <c r="AK404" s="268">
        <f t="shared" si="300"/>
        <v>-2.4859242464531032E-3</v>
      </c>
      <c r="AL404" s="239">
        <f t="shared" si="323"/>
        <v>1</v>
      </c>
      <c r="AM404" s="239">
        <f t="shared" si="324"/>
        <v>0.99</v>
      </c>
      <c r="AN404" s="239">
        <f t="shared" si="325"/>
        <v>0.98</v>
      </c>
      <c r="AO404" s="39">
        <f t="shared" si="301"/>
        <v>0.99115142980113446</v>
      </c>
      <c r="AP404" s="32">
        <f t="shared" si="338"/>
        <v>0.80645323058835483</v>
      </c>
      <c r="AQ404" s="53">
        <f t="shared" si="339"/>
        <v>0.31366775633849503</v>
      </c>
      <c r="AR404" s="53">
        <f t="shared" si="340"/>
        <v>0.4927854742498598</v>
      </c>
      <c r="AS404" s="53">
        <f t="shared" si="341"/>
        <v>0.1935467694116452</v>
      </c>
    </row>
    <row r="405" spans="1:45" s="39" customFormat="1" x14ac:dyDescent="0.25">
      <c r="A405">
        <f t="shared" si="344"/>
        <v>390</v>
      </c>
      <c r="B405" s="268">
        <f t="shared" si="342"/>
        <v>0.85841086619626417</v>
      </c>
      <c r="C405" s="268">
        <f t="shared" si="332"/>
        <v>0</v>
      </c>
      <c r="D405" s="52">
        <f>$D$10</f>
        <v>1</v>
      </c>
      <c r="E405" s="52">
        <f>$E$10</f>
        <v>1</v>
      </c>
      <c r="F405" s="52">
        <f>$F$10</f>
        <v>1</v>
      </c>
      <c r="G405" s="39">
        <f t="shared" si="333"/>
        <v>1</v>
      </c>
      <c r="H405" s="32">
        <f t="shared" si="334"/>
        <v>0.26313078479617946</v>
      </c>
      <c r="I405" s="53">
        <f t="shared" si="335"/>
        <v>2.0047482811292209E-2</v>
      </c>
      <c r="J405" s="53">
        <f t="shared" si="336"/>
        <v>0.24308330198488726</v>
      </c>
      <c r="K405" s="53">
        <f t="shared" si="337"/>
        <v>0.73686921520382054</v>
      </c>
      <c r="L405" s="35"/>
      <c r="M405" s="35"/>
      <c r="N405"/>
      <c r="O405"/>
      <c r="P405"/>
      <c r="Q405"/>
      <c r="R405"/>
      <c r="S405"/>
      <c r="T405"/>
      <c r="AI405">
        <f t="shared" si="345"/>
        <v>390</v>
      </c>
      <c r="AJ405" s="268">
        <f t="shared" si="343"/>
        <v>0.43745358229012199</v>
      </c>
      <c r="AK405" s="268">
        <f t="shared" si="300"/>
        <v>0</v>
      </c>
      <c r="AL405" s="52">
        <f>$AL$10</f>
        <v>1</v>
      </c>
      <c r="AM405" s="52">
        <f>$AM$10</f>
        <v>1</v>
      </c>
      <c r="AN405" s="52">
        <f>$AN$10</f>
        <v>1</v>
      </c>
      <c r="AO405" s="39">
        <f t="shared" si="301"/>
        <v>1</v>
      </c>
      <c r="AP405" s="32">
        <f t="shared" si="338"/>
        <v>0.80863436334153938</v>
      </c>
      <c r="AQ405" s="53">
        <f t="shared" si="339"/>
        <v>0.31645847207821654</v>
      </c>
      <c r="AR405" s="53">
        <f t="shared" si="340"/>
        <v>0.4921758912633229</v>
      </c>
      <c r="AS405" s="53">
        <f t="shared" si="341"/>
        <v>0.19136563665846054</v>
      </c>
    </row>
    <row r="406" spans="1:45" s="39" customFormat="1" x14ac:dyDescent="0.25">
      <c r="A406">
        <f t="shared" si="344"/>
        <v>391</v>
      </c>
      <c r="B406" s="268">
        <f t="shared" si="342"/>
        <v>0.85841086619626417</v>
      </c>
      <c r="C406" s="268">
        <f t="shared" si="332"/>
        <v>0</v>
      </c>
      <c r="D406" s="52">
        <f t="shared" ref="D406:D409" si="346">$D$10</f>
        <v>1</v>
      </c>
      <c r="E406" s="52">
        <f t="shared" ref="E406:E409" si="347">$E$10</f>
        <v>1</v>
      </c>
      <c r="F406" s="52">
        <f t="shared" ref="F406:F409" si="348">$F$10</f>
        <v>1</v>
      </c>
      <c r="G406" s="39">
        <f t="shared" si="333"/>
        <v>1</v>
      </c>
      <c r="H406" s="32">
        <f t="shared" si="334"/>
        <v>0.26313078479617946</v>
      </c>
      <c r="I406" s="53">
        <f t="shared" si="335"/>
        <v>2.0047482811292209E-2</v>
      </c>
      <c r="J406" s="53">
        <f t="shared" si="336"/>
        <v>0.24308330198488726</v>
      </c>
      <c r="K406" s="53">
        <f t="shared" si="337"/>
        <v>0.73686921520382054</v>
      </c>
      <c r="L406" s="35"/>
      <c r="M406" s="35"/>
      <c r="N406"/>
      <c r="O406"/>
      <c r="P406"/>
      <c r="Q406"/>
      <c r="R406"/>
      <c r="S406"/>
      <c r="T406"/>
      <c r="AI406">
        <f t="shared" si="345"/>
        <v>391</v>
      </c>
      <c r="AJ406" s="268">
        <f t="shared" si="343"/>
        <v>0.43745358229012199</v>
      </c>
      <c r="AK406" s="268">
        <f t="shared" si="300"/>
        <v>0</v>
      </c>
      <c r="AL406" s="52">
        <f t="shared" ref="AL406:AL409" si="349">$AL$10</f>
        <v>1</v>
      </c>
      <c r="AM406" s="52">
        <f t="shared" ref="AM406:AM409" si="350">$AM$10</f>
        <v>1</v>
      </c>
      <c r="AN406" s="52">
        <f t="shared" ref="AN406:AN409" si="351">$AN$10</f>
        <v>1</v>
      </c>
      <c r="AO406" s="39">
        <f t="shared" si="301"/>
        <v>0.99999999999999989</v>
      </c>
      <c r="AP406" s="32">
        <f t="shared" si="338"/>
        <v>0.80863436334153938</v>
      </c>
      <c r="AQ406" s="53">
        <f t="shared" si="339"/>
        <v>0.31645847207821654</v>
      </c>
      <c r="AR406" s="53">
        <f t="shared" si="340"/>
        <v>0.4921758912633229</v>
      </c>
      <c r="AS406" s="53">
        <f t="shared" si="341"/>
        <v>0.19136563665846054</v>
      </c>
    </row>
    <row r="407" spans="1:45" s="39" customFormat="1" x14ac:dyDescent="0.25">
      <c r="A407">
        <f t="shared" si="344"/>
        <v>392</v>
      </c>
      <c r="B407" s="268">
        <f t="shared" si="342"/>
        <v>0.85841086619626417</v>
      </c>
      <c r="C407" s="268">
        <f t="shared" si="332"/>
        <v>0</v>
      </c>
      <c r="D407" s="52">
        <f t="shared" si="346"/>
        <v>1</v>
      </c>
      <c r="E407" s="52">
        <f t="shared" si="347"/>
        <v>1</v>
      </c>
      <c r="F407" s="52">
        <f t="shared" si="348"/>
        <v>1</v>
      </c>
      <c r="G407" s="39">
        <f t="shared" si="333"/>
        <v>1</v>
      </c>
      <c r="H407" s="32">
        <f t="shared" si="334"/>
        <v>0.26313078479617946</v>
      </c>
      <c r="I407" s="53">
        <f t="shared" si="335"/>
        <v>2.0047482811292209E-2</v>
      </c>
      <c r="J407" s="53">
        <f t="shared" si="336"/>
        <v>0.24308330198488726</v>
      </c>
      <c r="K407" s="53">
        <f t="shared" si="337"/>
        <v>0.73686921520382054</v>
      </c>
      <c r="L407" s="35"/>
      <c r="M407" s="35"/>
      <c r="N407"/>
      <c r="O407"/>
      <c r="P407"/>
      <c r="Q407"/>
      <c r="R407"/>
      <c r="S407"/>
      <c r="T407"/>
      <c r="AI407">
        <f t="shared" si="345"/>
        <v>392</v>
      </c>
      <c r="AJ407" s="268">
        <f t="shared" si="343"/>
        <v>0.43745358229012199</v>
      </c>
      <c r="AK407" s="268">
        <f t="shared" si="300"/>
        <v>0</v>
      </c>
      <c r="AL407" s="52">
        <f t="shared" si="349"/>
        <v>1</v>
      </c>
      <c r="AM407" s="52">
        <f t="shared" si="350"/>
        <v>1</v>
      </c>
      <c r="AN407" s="52">
        <f t="shared" si="351"/>
        <v>1</v>
      </c>
      <c r="AO407" s="39">
        <f t="shared" si="301"/>
        <v>0.99999999999999989</v>
      </c>
      <c r="AP407" s="32">
        <f t="shared" si="338"/>
        <v>0.80863436334153938</v>
      </c>
      <c r="AQ407" s="53">
        <f t="shared" si="339"/>
        <v>0.31645847207821654</v>
      </c>
      <c r="AR407" s="53">
        <f t="shared" si="340"/>
        <v>0.4921758912633229</v>
      </c>
      <c r="AS407" s="53">
        <f t="shared" si="341"/>
        <v>0.19136563665846054</v>
      </c>
    </row>
    <row r="408" spans="1:45" s="39" customFormat="1" x14ac:dyDescent="0.25">
      <c r="A408">
        <f t="shared" si="344"/>
        <v>393</v>
      </c>
      <c r="B408" s="268">
        <f t="shared" si="342"/>
        <v>0.85841086619626417</v>
      </c>
      <c r="C408" s="268">
        <f t="shared" si="332"/>
        <v>0</v>
      </c>
      <c r="D408" s="52">
        <f t="shared" si="346"/>
        <v>1</v>
      </c>
      <c r="E408" s="52">
        <f t="shared" si="347"/>
        <v>1</v>
      </c>
      <c r="F408" s="52">
        <f t="shared" si="348"/>
        <v>1</v>
      </c>
      <c r="G408" s="39">
        <f t="shared" si="333"/>
        <v>1</v>
      </c>
      <c r="H408" s="32">
        <f t="shared" si="334"/>
        <v>0.26313078479617946</v>
      </c>
      <c r="I408" s="53">
        <f t="shared" si="335"/>
        <v>2.0047482811292209E-2</v>
      </c>
      <c r="J408" s="53">
        <f t="shared" si="336"/>
        <v>0.24308330198488726</v>
      </c>
      <c r="K408" s="53">
        <f t="shared" si="337"/>
        <v>0.73686921520382054</v>
      </c>
      <c r="L408" s="35"/>
      <c r="M408" s="35"/>
      <c r="N408"/>
      <c r="O408"/>
      <c r="P408"/>
      <c r="Q408"/>
      <c r="R408"/>
      <c r="S408"/>
      <c r="T408"/>
      <c r="AI408">
        <f t="shared" si="345"/>
        <v>393</v>
      </c>
      <c r="AJ408" s="268">
        <f t="shared" si="343"/>
        <v>0.43745358229012199</v>
      </c>
      <c r="AK408" s="268">
        <f t="shared" si="300"/>
        <v>0</v>
      </c>
      <c r="AL408" s="52">
        <f t="shared" si="349"/>
        <v>1</v>
      </c>
      <c r="AM408" s="52">
        <f t="shared" si="350"/>
        <v>1</v>
      </c>
      <c r="AN408" s="52">
        <f t="shared" si="351"/>
        <v>1</v>
      </c>
      <c r="AO408" s="39">
        <f t="shared" si="301"/>
        <v>0.99999999999999989</v>
      </c>
      <c r="AP408" s="32">
        <f t="shared" si="338"/>
        <v>0.80863436334153938</v>
      </c>
      <c r="AQ408" s="53">
        <f t="shared" si="339"/>
        <v>0.31645847207821654</v>
      </c>
      <c r="AR408" s="53">
        <f t="shared" si="340"/>
        <v>0.4921758912633229</v>
      </c>
      <c r="AS408" s="53">
        <f t="shared" si="341"/>
        <v>0.19136563665846054</v>
      </c>
    </row>
    <row r="409" spans="1:45" s="39" customFormat="1" x14ac:dyDescent="0.25">
      <c r="A409">
        <f t="shared" si="344"/>
        <v>394</v>
      </c>
      <c r="B409" s="268">
        <f t="shared" si="342"/>
        <v>0.85841086619626417</v>
      </c>
      <c r="C409" s="268">
        <f t="shared" si="332"/>
        <v>0</v>
      </c>
      <c r="D409" s="52">
        <f t="shared" si="346"/>
        <v>1</v>
      </c>
      <c r="E409" s="52">
        <f t="shared" si="347"/>
        <v>1</v>
      </c>
      <c r="F409" s="52">
        <f t="shared" si="348"/>
        <v>1</v>
      </c>
      <c r="G409" s="39">
        <f t="shared" si="333"/>
        <v>1</v>
      </c>
      <c r="H409" s="32">
        <f t="shared" si="334"/>
        <v>0.26313078479617946</v>
      </c>
      <c r="I409" s="53">
        <f t="shared" si="335"/>
        <v>2.0047482811292209E-2</v>
      </c>
      <c r="J409" s="53">
        <f t="shared" si="336"/>
        <v>0.24308330198488726</v>
      </c>
      <c r="K409" s="53">
        <f t="shared" si="337"/>
        <v>0.73686921520382054</v>
      </c>
      <c r="L409" s="35"/>
      <c r="M409" s="35"/>
      <c r="N409"/>
      <c r="O409"/>
      <c r="P409"/>
      <c r="Q409"/>
      <c r="R409"/>
      <c r="S409"/>
      <c r="T409"/>
      <c r="AI409">
        <f t="shared" si="345"/>
        <v>394</v>
      </c>
      <c r="AJ409" s="268">
        <f t="shared" si="343"/>
        <v>0.43745358229012199</v>
      </c>
      <c r="AK409" s="268">
        <f t="shared" si="300"/>
        <v>0</v>
      </c>
      <c r="AL409" s="52">
        <f t="shared" si="349"/>
        <v>1</v>
      </c>
      <c r="AM409" s="52">
        <f t="shared" si="350"/>
        <v>1</v>
      </c>
      <c r="AN409" s="52">
        <f t="shared" si="351"/>
        <v>1</v>
      </c>
      <c r="AO409" s="39">
        <f t="shared" si="301"/>
        <v>0.99999999999999989</v>
      </c>
      <c r="AP409" s="32">
        <f t="shared" si="338"/>
        <v>0.80863436334153938</v>
      </c>
      <c r="AQ409" s="53">
        <f t="shared" si="339"/>
        <v>0.31645847207821654</v>
      </c>
      <c r="AR409" s="53">
        <f t="shared" si="340"/>
        <v>0.4921758912633229</v>
      </c>
      <c r="AS409" s="53">
        <f t="shared" si="341"/>
        <v>0.19136563665846054</v>
      </c>
    </row>
    <row r="410" spans="1:45" s="39" customFormat="1" x14ac:dyDescent="0.25">
      <c r="A410">
        <f t="shared" si="344"/>
        <v>395</v>
      </c>
      <c r="B410" s="268">
        <f t="shared" si="342"/>
        <v>0.85841086619626417</v>
      </c>
      <c r="C410" s="268">
        <f t="shared" si="332"/>
        <v>-1.9938987206447205E-2</v>
      </c>
      <c r="D410" s="239">
        <f>$D$11</f>
        <v>1</v>
      </c>
      <c r="E410" s="239">
        <f>$E$11</f>
        <v>0.872</v>
      </c>
      <c r="F410" s="239">
        <f>$F$11</f>
        <v>0.74399999999999999</v>
      </c>
      <c r="G410" s="39">
        <f t="shared" si="333"/>
        <v>0.7802468182537563</v>
      </c>
      <c r="H410" s="32">
        <f t="shared" si="334"/>
        <v>0.26313078479617946</v>
      </c>
      <c r="I410" s="53">
        <f t="shared" si="335"/>
        <v>2.0047482811292209E-2</v>
      </c>
      <c r="J410" s="53">
        <f t="shared" si="336"/>
        <v>0.24308330198488726</v>
      </c>
      <c r="K410" s="53">
        <f t="shared" si="337"/>
        <v>0.73686921520382054</v>
      </c>
      <c r="L410" s="35"/>
      <c r="M410" s="35"/>
      <c r="N410"/>
      <c r="O410"/>
      <c r="P410"/>
      <c r="Q410"/>
      <c r="R410"/>
      <c r="S410"/>
      <c r="T410"/>
      <c r="AI410">
        <f t="shared" si="345"/>
        <v>395</v>
      </c>
      <c r="AJ410" s="268">
        <f t="shared" si="343"/>
        <v>0.43745358229012199</v>
      </c>
      <c r="AK410" s="268">
        <f t="shared" si="300"/>
        <v>2.488881685846146E-3</v>
      </c>
      <c r="AL410" s="240">
        <f>$AL$9</f>
        <v>0.98</v>
      </c>
      <c r="AM410" s="240">
        <f>$AM$9</f>
        <v>0.99</v>
      </c>
      <c r="AN410" s="240">
        <f>$AN$9</f>
        <v>1</v>
      </c>
      <c r="AO410" s="39">
        <f t="shared" si="301"/>
        <v>0.98874907164580239</v>
      </c>
      <c r="AP410" s="32">
        <f t="shared" si="338"/>
        <v>0.80863436334153938</v>
      </c>
      <c r="AQ410" s="53">
        <f t="shared" si="339"/>
        <v>0.31645847207821654</v>
      </c>
      <c r="AR410" s="53">
        <f t="shared" si="340"/>
        <v>0.4921758912633229</v>
      </c>
      <c r="AS410" s="53">
        <f t="shared" si="341"/>
        <v>0.19136563665846054</v>
      </c>
    </row>
    <row r="411" spans="1:45" s="39" customFormat="1" x14ac:dyDescent="0.25">
      <c r="A411">
        <f t="shared" si="344"/>
        <v>396</v>
      </c>
      <c r="B411" s="268">
        <f t="shared" si="342"/>
        <v>0.83847187898981701</v>
      </c>
      <c r="C411" s="268">
        <f t="shared" si="332"/>
        <v>-2.2218493363210436E-2</v>
      </c>
      <c r="D411" s="239">
        <f t="shared" ref="D411:D419" si="352">$D$11</f>
        <v>1</v>
      </c>
      <c r="E411" s="239">
        <f t="shared" ref="E411:E419" si="353">$E$11</f>
        <v>0.872</v>
      </c>
      <c r="F411" s="239">
        <f t="shared" ref="F411:F419" si="354">$F$11</f>
        <v>0.74399999999999999</v>
      </c>
      <c r="G411" s="39">
        <f t="shared" si="333"/>
        <v>0.7802468182537563</v>
      </c>
      <c r="H411" s="32">
        <f t="shared" si="334"/>
        <v>0.29696490814328569</v>
      </c>
      <c r="I411" s="53">
        <f t="shared" si="335"/>
        <v>2.6091333877080319E-2</v>
      </c>
      <c r="J411" s="53">
        <f t="shared" si="336"/>
        <v>0.27087357426620534</v>
      </c>
      <c r="K411" s="53">
        <f t="shared" si="337"/>
        <v>0.70303509185671431</v>
      </c>
      <c r="L411" s="35"/>
      <c r="M411" s="35"/>
      <c r="N411"/>
      <c r="O411"/>
      <c r="P411"/>
      <c r="Q411"/>
      <c r="R411"/>
      <c r="S411"/>
      <c r="T411"/>
      <c r="AI411">
        <f t="shared" si="345"/>
        <v>396</v>
      </c>
      <c r="AJ411" s="268">
        <f t="shared" si="343"/>
        <v>0.43994246397596815</v>
      </c>
      <c r="AK411" s="268">
        <f t="shared" si="300"/>
        <v>2.4919678756976592E-3</v>
      </c>
      <c r="AL411" s="240">
        <f t="shared" ref="AL411:AL434" si="355">$AL$9</f>
        <v>0.98</v>
      </c>
      <c r="AM411" s="240">
        <f t="shared" ref="AM411:AM434" si="356">$AM$9</f>
        <v>0.99</v>
      </c>
      <c r="AN411" s="240">
        <f t="shared" ref="AN411:AN434" si="357">$AN$9</f>
        <v>1</v>
      </c>
      <c r="AO411" s="39">
        <f t="shared" si="301"/>
        <v>0.98874907164580239</v>
      </c>
      <c r="AP411" s="32">
        <f t="shared" si="338"/>
        <v>0.80645062839075399</v>
      </c>
      <c r="AQ411" s="53">
        <f t="shared" si="339"/>
        <v>0.31366444365730972</v>
      </c>
      <c r="AR411" s="53">
        <f t="shared" si="340"/>
        <v>0.49278618473344421</v>
      </c>
      <c r="AS411" s="53">
        <f t="shared" si="341"/>
        <v>0.19354937160924604</v>
      </c>
    </row>
    <row r="412" spans="1:45" s="39" customFormat="1" x14ac:dyDescent="0.25">
      <c r="A412">
        <f t="shared" si="344"/>
        <v>397</v>
      </c>
      <c r="B412" s="268">
        <f t="shared" si="342"/>
        <v>0.81625338562660654</v>
      </c>
      <c r="C412" s="268">
        <f t="shared" si="332"/>
        <v>-2.444502016826448E-2</v>
      </c>
      <c r="D412" s="239">
        <f t="shared" si="352"/>
        <v>1</v>
      </c>
      <c r="E412" s="239">
        <f t="shared" si="353"/>
        <v>0.872</v>
      </c>
      <c r="F412" s="239">
        <f t="shared" si="354"/>
        <v>0.74399999999999999</v>
      </c>
      <c r="G412" s="39">
        <f t="shared" si="333"/>
        <v>0.78535119897860683</v>
      </c>
      <c r="H412" s="32">
        <f t="shared" si="334"/>
        <v>0.33373041045310231</v>
      </c>
      <c r="I412" s="53">
        <f t="shared" si="335"/>
        <v>3.3762818293684563E-2</v>
      </c>
      <c r="J412" s="53">
        <f t="shared" si="336"/>
        <v>0.29996759215941776</v>
      </c>
      <c r="K412" s="53">
        <f t="shared" si="337"/>
        <v>0.66626958954689763</v>
      </c>
      <c r="L412" s="35"/>
      <c r="M412" s="35"/>
      <c r="N412"/>
      <c r="O412"/>
      <c r="P412"/>
      <c r="Q412"/>
      <c r="R412"/>
      <c r="S412"/>
      <c r="T412"/>
      <c r="AI412">
        <f t="shared" si="345"/>
        <v>397</v>
      </c>
      <c r="AJ412" s="268">
        <f t="shared" si="343"/>
        <v>0.44243443185166581</v>
      </c>
      <c r="AK412" s="268">
        <f t="shared" si="300"/>
        <v>2.4948067601768121E-3</v>
      </c>
      <c r="AL412" s="240">
        <f t="shared" si="355"/>
        <v>0.98</v>
      </c>
      <c r="AM412" s="240">
        <f t="shared" si="356"/>
        <v>0.99</v>
      </c>
      <c r="AN412" s="240">
        <f t="shared" si="357"/>
        <v>1</v>
      </c>
      <c r="AO412" s="39">
        <f t="shared" si="301"/>
        <v>0.98879884927951922</v>
      </c>
      <c r="AP412" s="32">
        <f t="shared" si="338"/>
        <v>0.80425177351209376</v>
      </c>
      <c r="AQ412" s="53">
        <f t="shared" si="339"/>
        <v>0.31087936278457479</v>
      </c>
      <c r="AR412" s="53">
        <f t="shared" si="340"/>
        <v>0.49337241072751903</v>
      </c>
      <c r="AS412" s="53">
        <f t="shared" si="341"/>
        <v>0.19574822648790632</v>
      </c>
    </row>
    <row r="413" spans="1:45" s="39" customFormat="1" x14ac:dyDescent="0.25">
      <c r="A413">
        <f t="shared" si="344"/>
        <v>398</v>
      </c>
      <c r="B413" s="268">
        <f t="shared" si="342"/>
        <v>0.7918083654583421</v>
      </c>
      <c r="C413" s="268">
        <f t="shared" si="332"/>
        <v>-2.6674443117789534E-2</v>
      </c>
      <c r="D413" s="239">
        <f t="shared" si="352"/>
        <v>1</v>
      </c>
      <c r="E413" s="239">
        <f t="shared" si="353"/>
        <v>0.872</v>
      </c>
      <c r="F413" s="239">
        <f t="shared" si="354"/>
        <v>0.74399999999999999</v>
      </c>
      <c r="G413" s="39">
        <f t="shared" si="333"/>
        <v>0.79103913327958875</v>
      </c>
      <c r="H413" s="32">
        <f t="shared" si="334"/>
        <v>0.37303951239018857</v>
      </c>
      <c r="I413" s="53">
        <f t="shared" si="335"/>
        <v>4.334375669312724E-2</v>
      </c>
      <c r="J413" s="53">
        <f t="shared" si="336"/>
        <v>0.32969575569706133</v>
      </c>
      <c r="K413" s="53">
        <f t="shared" si="337"/>
        <v>0.62696048760981149</v>
      </c>
      <c r="L413" s="35"/>
      <c r="M413" s="35"/>
      <c r="N413"/>
      <c r="O413"/>
      <c r="P413"/>
      <c r="Q413"/>
      <c r="R413"/>
      <c r="S413"/>
      <c r="T413"/>
      <c r="AI413">
        <f t="shared" si="345"/>
        <v>398</v>
      </c>
      <c r="AJ413" s="268">
        <f t="shared" si="343"/>
        <v>0.44492923861184264</v>
      </c>
      <c r="AK413" s="268">
        <f t="shared" si="300"/>
        <v>2.4975227664055747E-3</v>
      </c>
      <c r="AL413" s="240">
        <f t="shared" si="355"/>
        <v>0.98</v>
      </c>
      <c r="AM413" s="240">
        <f t="shared" si="356"/>
        <v>0.99</v>
      </c>
      <c r="AN413" s="240">
        <f t="shared" si="357"/>
        <v>1</v>
      </c>
      <c r="AO413" s="39">
        <f t="shared" si="301"/>
        <v>0.98884868863703346</v>
      </c>
      <c r="AP413" s="32">
        <f t="shared" si="338"/>
        <v>0.80203797262828602</v>
      </c>
      <c r="AQ413" s="53">
        <f t="shared" si="339"/>
        <v>0.3081035501480287</v>
      </c>
      <c r="AR413" s="53">
        <f t="shared" si="340"/>
        <v>0.49393442248025726</v>
      </c>
      <c r="AS413" s="53">
        <f t="shared" si="341"/>
        <v>0.19796202737171401</v>
      </c>
    </row>
    <row r="414" spans="1:45" s="39" customFormat="1" x14ac:dyDescent="0.25">
      <c r="A414">
        <f t="shared" si="344"/>
        <v>399</v>
      </c>
      <c r="B414" s="268">
        <f t="shared" si="342"/>
        <v>0.76513392234055255</v>
      </c>
      <c r="C414" s="268">
        <f t="shared" si="332"/>
        <v>-2.8850115736839019E-2</v>
      </c>
      <c r="D414" s="239">
        <f t="shared" si="352"/>
        <v>1</v>
      </c>
      <c r="E414" s="239">
        <f t="shared" si="353"/>
        <v>0.872</v>
      </c>
      <c r="F414" s="239">
        <f t="shared" si="354"/>
        <v>0.74399999999999999</v>
      </c>
      <c r="G414" s="39">
        <f t="shared" si="333"/>
        <v>0.79729705844266441</v>
      </c>
      <c r="H414" s="32">
        <f t="shared" si="334"/>
        <v>0.41457008088376129</v>
      </c>
      <c r="I414" s="53">
        <f t="shared" si="335"/>
        <v>5.5162074435133601E-2</v>
      </c>
      <c r="J414" s="53">
        <f t="shared" si="336"/>
        <v>0.35940800644862769</v>
      </c>
      <c r="K414" s="53">
        <f t="shared" si="337"/>
        <v>0.58542991911623865</v>
      </c>
      <c r="L414" s="35"/>
      <c r="M414" s="35"/>
      <c r="N414"/>
      <c r="O414"/>
      <c r="P414"/>
      <c r="Q414"/>
      <c r="R414"/>
      <c r="S414"/>
      <c r="T414"/>
      <c r="AI414">
        <f t="shared" si="345"/>
        <v>399</v>
      </c>
      <c r="AJ414" s="268">
        <f t="shared" si="343"/>
        <v>0.44742676137824822</v>
      </c>
      <c r="AK414" s="268">
        <f t="shared" ref="AK414:AK477" si="358">((1-AJ414)*AJ414) * ( (AJ414*(AN414 - AM414) + (1-AJ414)*(AM414 - AL414) )) / AO414</f>
        <v>2.5001153645878055E-3</v>
      </c>
      <c r="AL414" s="240">
        <f t="shared" si="355"/>
        <v>0.98</v>
      </c>
      <c r="AM414" s="240">
        <f t="shared" si="356"/>
        <v>0.99</v>
      </c>
      <c r="AN414" s="240">
        <f t="shared" si="357"/>
        <v>1</v>
      </c>
      <c r="AO414" s="39">
        <f t="shared" ref="AO414:AO477" si="359">(((1-AJ413)^2)*AL414) + (2*(1-AJ413)*(AJ413)*AM414) + ((AJ413^2)*AN414)</f>
        <v>0.9888985847722368</v>
      </c>
      <c r="AP414" s="32">
        <f t="shared" si="338"/>
        <v>0.79980929320257221</v>
      </c>
      <c r="AQ414" s="53">
        <f t="shared" si="339"/>
        <v>0.30533718404093146</v>
      </c>
      <c r="AR414" s="53">
        <f t="shared" si="340"/>
        <v>0.49447210916164069</v>
      </c>
      <c r="AS414" s="53">
        <f t="shared" si="341"/>
        <v>0.20019070679742787</v>
      </c>
    </row>
    <row r="415" spans="1:45" s="39" customFormat="1" x14ac:dyDescent="0.25">
      <c r="A415">
        <f t="shared" si="344"/>
        <v>400</v>
      </c>
      <c r="B415" s="268">
        <f t="shared" si="342"/>
        <v>0.73628380660371351</v>
      </c>
      <c r="C415" s="268">
        <f t="shared" si="332"/>
        <v>-3.0907798046346243E-2</v>
      </c>
      <c r="D415" s="239">
        <f t="shared" si="352"/>
        <v>1</v>
      </c>
      <c r="E415" s="239">
        <f t="shared" si="353"/>
        <v>0.872</v>
      </c>
      <c r="F415" s="239">
        <f t="shared" si="354"/>
        <v>0.74399999999999999</v>
      </c>
      <c r="G415" s="39">
        <f t="shared" si="333"/>
        <v>0.8041257158808186</v>
      </c>
      <c r="H415" s="32">
        <f t="shared" si="334"/>
        <v>0.45788615613314543</v>
      </c>
      <c r="I415" s="53">
        <f t="shared" si="335"/>
        <v>6.9546230659427583E-2</v>
      </c>
      <c r="J415" s="53">
        <f t="shared" si="336"/>
        <v>0.38833992547371782</v>
      </c>
      <c r="K415" s="53">
        <f t="shared" si="337"/>
        <v>0.54211384386685457</v>
      </c>
      <c r="L415" s="35"/>
      <c r="M415" s="35"/>
      <c r="N415"/>
      <c r="O415"/>
      <c r="P415"/>
      <c r="Q415"/>
      <c r="R415"/>
      <c r="S415"/>
      <c r="T415"/>
      <c r="AI415">
        <f t="shared" si="345"/>
        <v>400</v>
      </c>
      <c r="AJ415" s="268">
        <f t="shared" si="343"/>
        <v>0.44992687674283605</v>
      </c>
      <c r="AK415" s="268">
        <f t="shared" si="358"/>
        <v>2.5025840426602486E-3</v>
      </c>
      <c r="AL415" s="240">
        <f t="shared" si="355"/>
        <v>0.98</v>
      </c>
      <c r="AM415" s="240">
        <f t="shared" si="356"/>
        <v>0.99</v>
      </c>
      <c r="AN415" s="240">
        <f t="shared" si="357"/>
        <v>1</v>
      </c>
      <c r="AO415" s="39">
        <f t="shared" si="359"/>
        <v>0.98894853522756498</v>
      </c>
      <c r="AP415" s="32">
        <f t="shared" si="338"/>
        <v>0.79756580558443679</v>
      </c>
      <c r="AQ415" s="53">
        <f t="shared" si="339"/>
        <v>0.30258044092989111</v>
      </c>
      <c r="AR415" s="53">
        <f t="shared" si="340"/>
        <v>0.49498536465454573</v>
      </c>
      <c r="AS415" s="53">
        <f t="shared" si="341"/>
        <v>0.20243419441556318</v>
      </c>
    </row>
    <row r="416" spans="1:45" x14ac:dyDescent="0.25">
      <c r="A416">
        <f t="shared" si="344"/>
        <v>401</v>
      </c>
      <c r="B416" s="268">
        <f t="shared" si="342"/>
        <v>0.70537600855736726</v>
      </c>
      <c r="C416" s="268">
        <f t="shared" si="332"/>
        <v>-3.2779639029270863E-2</v>
      </c>
      <c r="D416" s="239">
        <f t="shared" si="352"/>
        <v>1</v>
      </c>
      <c r="E416" s="239">
        <f t="shared" si="353"/>
        <v>0.872</v>
      </c>
      <c r="F416" s="239">
        <f t="shared" si="354"/>
        <v>0.74399999999999999</v>
      </c>
      <c r="G416" s="39">
        <f t="shared" si="333"/>
        <v>0.81151134550944937</v>
      </c>
      <c r="H416" s="32">
        <f t="shared" si="334"/>
        <v>0.50244468655167696</v>
      </c>
      <c r="I416" s="53">
        <f t="shared" si="335"/>
        <v>8.6803296333588534E-2</v>
      </c>
      <c r="J416" s="53">
        <f t="shared" si="336"/>
        <v>0.41564139021808844</v>
      </c>
      <c r="K416" s="53">
        <f t="shared" si="337"/>
        <v>0.49755531344832304</v>
      </c>
      <c r="AI416">
        <f t="shared" si="345"/>
        <v>401</v>
      </c>
      <c r="AJ416" s="268">
        <f t="shared" si="343"/>
        <v>0.45242946078549628</v>
      </c>
      <c r="AK416" s="268">
        <f t="shared" si="358"/>
        <v>2.5049283127995549E-3</v>
      </c>
      <c r="AL416" s="240">
        <f t="shared" si="355"/>
        <v>0.98</v>
      </c>
      <c r="AM416" s="240">
        <f t="shared" si="356"/>
        <v>0.99</v>
      </c>
      <c r="AN416" s="240">
        <f t="shared" si="357"/>
        <v>1</v>
      </c>
      <c r="AO416" s="39">
        <f t="shared" si="359"/>
        <v>0.98899853753485667</v>
      </c>
      <c r="AP416" s="32">
        <f t="shared" si="338"/>
        <v>0.79530758301334514</v>
      </c>
      <c r="AQ416" s="53">
        <f t="shared" si="339"/>
        <v>0.29983349541566234</v>
      </c>
      <c r="AR416" s="53">
        <f t="shared" si="340"/>
        <v>0.49547408759768274</v>
      </c>
      <c r="AS416" s="53">
        <f t="shared" si="341"/>
        <v>0.20469241698665491</v>
      </c>
    </row>
    <row r="417" spans="1:45" x14ac:dyDescent="0.25">
      <c r="A417">
        <f t="shared" si="344"/>
        <v>402</v>
      </c>
      <c r="B417" s="268">
        <f t="shared" si="342"/>
        <v>0.67259636952809643</v>
      </c>
      <c r="C417" s="268">
        <f t="shared" si="332"/>
        <v>-3.4398494569677203E-2</v>
      </c>
      <c r="D417" s="239">
        <f t="shared" si="352"/>
        <v>1</v>
      </c>
      <c r="E417" s="239">
        <f t="shared" si="353"/>
        <v>0.872</v>
      </c>
      <c r="F417" s="239">
        <f t="shared" si="354"/>
        <v>0.74399999999999999</v>
      </c>
      <c r="G417" s="39">
        <f t="shared" si="333"/>
        <v>0.81942374180931399</v>
      </c>
      <c r="H417" s="32">
        <f t="shared" si="334"/>
        <v>0.54761412369762441</v>
      </c>
      <c r="I417" s="53">
        <f t="shared" si="335"/>
        <v>0.10719313724618279</v>
      </c>
      <c r="J417" s="53">
        <f t="shared" si="336"/>
        <v>0.44042098645144157</v>
      </c>
      <c r="K417" s="53">
        <f t="shared" si="337"/>
        <v>0.45238587630237564</v>
      </c>
      <c r="AI417">
        <f t="shared" si="345"/>
        <v>402</v>
      </c>
      <c r="AJ417" s="268">
        <f t="shared" si="343"/>
        <v>0.45493438909829587</v>
      </c>
      <c r="AK417" s="268">
        <f t="shared" si="358"/>
        <v>2.5071477116274895E-3</v>
      </c>
      <c r="AL417" s="240">
        <f t="shared" si="355"/>
        <v>0.98</v>
      </c>
      <c r="AM417" s="240">
        <f t="shared" si="356"/>
        <v>0.99</v>
      </c>
      <c r="AN417" s="240">
        <f t="shared" si="357"/>
        <v>1</v>
      </c>
      <c r="AO417" s="39">
        <f t="shared" si="359"/>
        <v>0.98904858921570993</v>
      </c>
      <c r="AP417" s="32">
        <f t="shared" si="338"/>
        <v>0.7930347016157604</v>
      </c>
      <c r="AQ417" s="53">
        <f t="shared" si="339"/>
        <v>0.29709652018764793</v>
      </c>
      <c r="AR417" s="53">
        <f t="shared" si="340"/>
        <v>0.49593818142811241</v>
      </c>
      <c r="AS417" s="53">
        <f t="shared" si="341"/>
        <v>0.20696529838423966</v>
      </c>
    </row>
    <row r="418" spans="1:45" x14ac:dyDescent="0.25">
      <c r="A418">
        <f t="shared" si="344"/>
        <v>403</v>
      </c>
      <c r="B418" s="268">
        <f t="shared" si="342"/>
        <v>0.63819787495841918</v>
      </c>
      <c r="C418" s="268">
        <f t="shared" si="332"/>
        <v>-3.5702857161495148E-2</v>
      </c>
      <c r="D418" s="239">
        <f t="shared" si="352"/>
        <v>1</v>
      </c>
      <c r="E418" s="239">
        <f t="shared" si="353"/>
        <v>0.872</v>
      </c>
      <c r="F418" s="239">
        <f t="shared" si="354"/>
        <v>0.74399999999999999</v>
      </c>
      <c r="G418" s="39">
        <f t="shared" si="333"/>
        <v>0.82781532940080726</v>
      </c>
      <c r="H418" s="32">
        <f t="shared" si="334"/>
        <v>0.59270347239855803</v>
      </c>
      <c r="I418" s="53">
        <f t="shared" si="335"/>
        <v>0.13090077768460368</v>
      </c>
      <c r="J418" s="53">
        <f t="shared" si="336"/>
        <v>0.4618026947139543</v>
      </c>
      <c r="K418" s="53">
        <f t="shared" si="337"/>
        <v>0.40729652760144203</v>
      </c>
      <c r="AI418">
        <f t="shared" si="345"/>
        <v>403</v>
      </c>
      <c r="AJ418" s="268">
        <f t="shared" si="343"/>
        <v>0.45744153680992333</v>
      </c>
      <c r="AK418" s="268">
        <f t="shared" si="358"/>
        <v>2.5092418004057562E-3</v>
      </c>
      <c r="AL418" s="240">
        <f t="shared" si="355"/>
        <v>0.98</v>
      </c>
      <c r="AM418" s="240">
        <f t="shared" si="356"/>
        <v>0.99</v>
      </c>
      <c r="AN418" s="240">
        <f t="shared" si="357"/>
        <v>1</v>
      </c>
      <c r="AO418" s="39">
        <f t="shared" si="359"/>
        <v>0.98909868778196586</v>
      </c>
      <c r="AP418" s="32">
        <f t="shared" si="338"/>
        <v>0.79074724040097544</v>
      </c>
      <c r="AQ418" s="53">
        <f t="shared" si="339"/>
        <v>0.29436968597917773</v>
      </c>
      <c r="AR418" s="53">
        <f t="shared" si="340"/>
        <v>0.49637755442179771</v>
      </c>
      <c r="AS418" s="53">
        <f t="shared" si="341"/>
        <v>0.20925275959902445</v>
      </c>
    </row>
    <row r="419" spans="1:45" x14ac:dyDescent="0.25">
      <c r="A419">
        <f t="shared" si="344"/>
        <v>404</v>
      </c>
      <c r="B419" s="268">
        <f t="shared" si="342"/>
        <v>0.60249501779692405</v>
      </c>
      <c r="C419" s="268">
        <f t="shared" si="332"/>
        <v>-3.6641822431727741E-2</v>
      </c>
      <c r="D419" s="239">
        <f t="shared" si="352"/>
        <v>1</v>
      </c>
      <c r="E419" s="239">
        <f t="shared" si="353"/>
        <v>0.872</v>
      </c>
      <c r="F419" s="239">
        <f t="shared" si="354"/>
        <v>0.74399999999999999</v>
      </c>
      <c r="G419" s="39">
        <f t="shared" si="333"/>
        <v>0.8366213440106447</v>
      </c>
      <c r="H419" s="32">
        <f t="shared" si="334"/>
        <v>0.63699975352988414</v>
      </c>
      <c r="I419" s="53">
        <f t="shared" si="335"/>
        <v>0.15801021087626774</v>
      </c>
      <c r="J419" s="53">
        <f t="shared" si="336"/>
        <v>0.47898954265361643</v>
      </c>
      <c r="K419" s="53">
        <f t="shared" si="337"/>
        <v>0.36300024647011581</v>
      </c>
      <c r="AI419">
        <f t="shared" si="345"/>
        <v>404</v>
      </c>
      <c r="AJ419" s="268">
        <f t="shared" si="343"/>
        <v>0.45995077861032907</v>
      </c>
      <c r="AK419" s="268">
        <f t="shared" si="358"/>
        <v>2.5112101652206018E-3</v>
      </c>
      <c r="AL419" s="240">
        <f t="shared" si="355"/>
        <v>0.98</v>
      </c>
      <c r="AM419" s="240">
        <f t="shared" si="356"/>
        <v>0.99</v>
      </c>
      <c r="AN419" s="240">
        <f t="shared" si="357"/>
        <v>1</v>
      </c>
      <c r="AO419" s="39">
        <f t="shared" si="359"/>
        <v>0.9891488307361983</v>
      </c>
      <c r="AP419" s="32">
        <f t="shared" si="338"/>
        <v>0.78844528125575208</v>
      </c>
      <c r="AQ419" s="53">
        <f t="shared" si="339"/>
        <v>0.29165316152358983</v>
      </c>
      <c r="AR419" s="53">
        <f t="shared" si="340"/>
        <v>0.49679211973216225</v>
      </c>
      <c r="AS419" s="53">
        <f t="shared" si="341"/>
        <v>0.21155471874424794</v>
      </c>
    </row>
    <row r="420" spans="1:45" x14ac:dyDescent="0.25">
      <c r="A420">
        <f t="shared" si="344"/>
        <v>405</v>
      </c>
      <c r="B420" s="268">
        <f t="shared" si="342"/>
        <v>0.56585319536519629</v>
      </c>
      <c r="C420" s="268">
        <f t="shared" si="332"/>
        <v>0</v>
      </c>
      <c r="D420" s="52">
        <f>$D$10</f>
        <v>1</v>
      </c>
      <c r="E420" s="52">
        <f>$E$10</f>
        <v>1</v>
      </c>
      <c r="F420" s="52">
        <f>$F$10</f>
        <v>1</v>
      </c>
      <c r="G420" s="39">
        <f t="shared" si="333"/>
        <v>1</v>
      </c>
      <c r="H420" s="32">
        <f t="shared" si="334"/>
        <v>0.67981016129499694</v>
      </c>
      <c r="I420" s="53">
        <f t="shared" si="335"/>
        <v>0.18848344797461042</v>
      </c>
      <c r="J420" s="53">
        <f t="shared" si="336"/>
        <v>0.49132671332038658</v>
      </c>
      <c r="K420" s="53">
        <f t="shared" si="337"/>
        <v>0.320189838705003</v>
      </c>
      <c r="AI420">
        <f t="shared" si="345"/>
        <v>405</v>
      </c>
      <c r="AJ420" s="268">
        <f t="shared" si="343"/>
        <v>0.46246198877554967</v>
      </c>
      <c r="AK420" s="268">
        <f t="shared" si="358"/>
        <v>2.5130524171570749E-3</v>
      </c>
      <c r="AL420" s="240">
        <f t="shared" si="355"/>
        <v>0.98</v>
      </c>
      <c r="AM420" s="240">
        <f t="shared" si="356"/>
        <v>0.99</v>
      </c>
      <c r="AN420" s="240">
        <f t="shared" si="357"/>
        <v>1</v>
      </c>
      <c r="AO420" s="39">
        <f t="shared" si="359"/>
        <v>0.98919901557220657</v>
      </c>
      <c r="AP420" s="32">
        <f t="shared" si="338"/>
        <v>0.78612890893776344</v>
      </c>
      <c r="AQ420" s="53">
        <f t="shared" si="339"/>
        <v>0.28894711351113728</v>
      </c>
      <c r="AR420" s="53">
        <f t="shared" si="340"/>
        <v>0.49718179542662611</v>
      </c>
      <c r="AS420" s="53">
        <f t="shared" si="341"/>
        <v>0.21387109106223662</v>
      </c>
    </row>
    <row r="421" spans="1:45" x14ac:dyDescent="0.25">
      <c r="A421">
        <f t="shared" si="344"/>
        <v>406</v>
      </c>
      <c r="B421" s="268">
        <f t="shared" si="342"/>
        <v>0.56585319536519629</v>
      </c>
      <c r="C421" s="268">
        <f t="shared" si="332"/>
        <v>0</v>
      </c>
      <c r="D421" s="52">
        <f t="shared" ref="D421:D424" si="360">$D$10</f>
        <v>1</v>
      </c>
      <c r="E421" s="52">
        <f t="shared" ref="E421:E424" si="361">$E$10</f>
        <v>1</v>
      </c>
      <c r="F421" s="52">
        <f t="shared" ref="F421:F424" si="362">$F$10</f>
        <v>1</v>
      </c>
      <c r="G421" s="39">
        <f t="shared" si="333"/>
        <v>1</v>
      </c>
      <c r="H421" s="32">
        <f t="shared" si="334"/>
        <v>0.67981016129499694</v>
      </c>
      <c r="I421" s="53">
        <f t="shared" si="335"/>
        <v>0.18848344797461042</v>
      </c>
      <c r="J421" s="53">
        <f t="shared" si="336"/>
        <v>0.49132671332038658</v>
      </c>
      <c r="K421" s="53">
        <f t="shared" si="337"/>
        <v>0.320189838705003</v>
      </c>
      <c r="AI421">
        <f t="shared" si="345"/>
        <v>406</v>
      </c>
      <c r="AJ421" s="268">
        <f t="shared" si="343"/>
        <v>0.46497504119270677</v>
      </c>
      <c r="AK421" s="268">
        <f t="shared" si="358"/>
        <v>2.5147681924628158E-3</v>
      </c>
      <c r="AL421" s="240">
        <f t="shared" si="355"/>
        <v>0.98</v>
      </c>
      <c r="AM421" s="240">
        <f t="shared" si="356"/>
        <v>0.99</v>
      </c>
      <c r="AN421" s="240">
        <f t="shared" si="357"/>
        <v>1</v>
      </c>
      <c r="AO421" s="39">
        <f t="shared" si="359"/>
        <v>0.98924923977551105</v>
      </c>
      <c r="AP421" s="32">
        <f t="shared" si="338"/>
        <v>0.78379821106784076</v>
      </c>
      <c r="AQ421" s="53">
        <f t="shared" si="339"/>
        <v>0.28625170654674587</v>
      </c>
      <c r="AR421" s="53">
        <f t="shared" si="340"/>
        <v>0.49754650452109489</v>
      </c>
      <c r="AS421" s="53">
        <f t="shared" si="341"/>
        <v>0.21620178893215936</v>
      </c>
    </row>
    <row r="422" spans="1:45" x14ac:dyDescent="0.25">
      <c r="A422">
        <f t="shared" si="344"/>
        <v>407</v>
      </c>
      <c r="B422" s="268">
        <f t="shared" si="342"/>
        <v>0.56585319536519629</v>
      </c>
      <c r="C422" s="268">
        <f t="shared" si="332"/>
        <v>0</v>
      </c>
      <c r="D422" s="52">
        <f t="shared" si="360"/>
        <v>1</v>
      </c>
      <c r="E422" s="52">
        <f t="shared" si="361"/>
        <v>1</v>
      </c>
      <c r="F422" s="52">
        <f t="shared" si="362"/>
        <v>1</v>
      </c>
      <c r="G422" s="39">
        <f t="shared" si="333"/>
        <v>1</v>
      </c>
      <c r="H422" s="32">
        <f t="shared" si="334"/>
        <v>0.67981016129499694</v>
      </c>
      <c r="I422" s="53">
        <f t="shared" si="335"/>
        <v>0.18848344797461042</v>
      </c>
      <c r="J422" s="53">
        <f t="shared" si="336"/>
        <v>0.49132671332038658</v>
      </c>
      <c r="K422" s="53">
        <f t="shared" si="337"/>
        <v>0.320189838705003</v>
      </c>
      <c r="AI422">
        <f t="shared" si="345"/>
        <v>407</v>
      </c>
      <c r="AJ422" s="268">
        <f t="shared" si="343"/>
        <v>0.4674898093851696</v>
      </c>
      <c r="AK422" s="268">
        <f t="shared" si="358"/>
        <v>2.5163571527012443E-3</v>
      </c>
      <c r="AL422" s="240">
        <f t="shared" si="355"/>
        <v>0.98</v>
      </c>
      <c r="AM422" s="240">
        <f t="shared" si="356"/>
        <v>0.99</v>
      </c>
      <c r="AN422" s="240">
        <f t="shared" si="357"/>
        <v>1</v>
      </c>
      <c r="AO422" s="39">
        <f t="shared" si="359"/>
        <v>0.98929950082385421</v>
      </c>
      <c r="AP422" s="32">
        <f t="shared" si="338"/>
        <v>0.78145327812101784</v>
      </c>
      <c r="AQ422" s="53">
        <f t="shared" si="339"/>
        <v>0.28356710310864303</v>
      </c>
      <c r="AR422" s="53">
        <f t="shared" si="340"/>
        <v>0.49788617501237481</v>
      </c>
      <c r="AS422" s="53">
        <f t="shared" si="341"/>
        <v>0.21854672187898219</v>
      </c>
    </row>
    <row r="423" spans="1:45" s="39" customFormat="1" x14ac:dyDescent="0.25">
      <c r="A423">
        <f t="shared" si="344"/>
        <v>408</v>
      </c>
      <c r="B423" s="268">
        <f t="shared" si="342"/>
        <v>0.56585319536519629</v>
      </c>
      <c r="C423" s="268">
        <f t="shared" si="332"/>
        <v>0</v>
      </c>
      <c r="D423" s="52">
        <f t="shared" si="360"/>
        <v>1</v>
      </c>
      <c r="E423" s="52">
        <f t="shared" si="361"/>
        <v>1</v>
      </c>
      <c r="F423" s="52">
        <f t="shared" si="362"/>
        <v>1</v>
      </c>
      <c r="G423" s="39">
        <f t="shared" si="333"/>
        <v>1</v>
      </c>
      <c r="H423" s="32">
        <f t="shared" si="334"/>
        <v>0.67981016129499694</v>
      </c>
      <c r="I423" s="53">
        <f t="shared" si="335"/>
        <v>0.18848344797461042</v>
      </c>
      <c r="J423" s="53">
        <f t="shared" si="336"/>
        <v>0.49132671332038658</v>
      </c>
      <c r="K423" s="53">
        <f t="shared" si="337"/>
        <v>0.320189838705003</v>
      </c>
      <c r="L423" s="35"/>
      <c r="M423" s="35"/>
      <c r="N423"/>
      <c r="O423"/>
      <c r="P423"/>
      <c r="Q423"/>
      <c r="R423"/>
      <c r="S423"/>
      <c r="T423"/>
      <c r="U423"/>
      <c r="V423"/>
      <c r="W423"/>
      <c r="X423"/>
      <c r="Y423"/>
      <c r="AI423">
        <f t="shared" si="345"/>
        <v>408</v>
      </c>
      <c r="AJ423" s="268">
        <f t="shared" si="343"/>
        <v>0.47000616653787086</v>
      </c>
      <c r="AK423" s="268">
        <f t="shared" si="358"/>
        <v>2.5178189848940541E-3</v>
      </c>
      <c r="AL423" s="240">
        <f t="shared" si="355"/>
        <v>0.98</v>
      </c>
      <c r="AM423" s="240">
        <f t="shared" si="356"/>
        <v>0.99</v>
      </c>
      <c r="AN423" s="240">
        <f t="shared" si="357"/>
        <v>1</v>
      </c>
      <c r="AO423" s="39">
        <f t="shared" si="359"/>
        <v>0.98934979618770347</v>
      </c>
      <c r="AP423" s="32">
        <f t="shared" si="338"/>
        <v>0.77909420341637525</v>
      </c>
      <c r="AQ423" s="53">
        <f t="shared" si="339"/>
        <v>0.28089346350788308</v>
      </c>
      <c r="AR423" s="53">
        <f t="shared" si="340"/>
        <v>0.49820073990849212</v>
      </c>
      <c r="AS423" s="53">
        <f t="shared" si="341"/>
        <v>0.2209057965836248</v>
      </c>
    </row>
    <row r="424" spans="1:45" s="39" customFormat="1" x14ac:dyDescent="0.25">
      <c r="A424">
        <f t="shared" si="344"/>
        <v>409</v>
      </c>
      <c r="B424" s="268">
        <f t="shared" si="342"/>
        <v>0.56585319536519629</v>
      </c>
      <c r="C424" s="268">
        <f t="shared" si="332"/>
        <v>0</v>
      </c>
      <c r="D424" s="52">
        <f t="shared" si="360"/>
        <v>1</v>
      </c>
      <c r="E424" s="52">
        <f t="shared" si="361"/>
        <v>1</v>
      </c>
      <c r="F424" s="52">
        <f t="shared" si="362"/>
        <v>1</v>
      </c>
      <c r="G424" s="39">
        <f t="shared" si="333"/>
        <v>1</v>
      </c>
      <c r="H424" s="32">
        <f t="shared" si="334"/>
        <v>0.67981016129499694</v>
      </c>
      <c r="I424" s="53">
        <f t="shared" si="335"/>
        <v>0.18848344797461042</v>
      </c>
      <c r="J424" s="53">
        <f t="shared" si="336"/>
        <v>0.49132671332038658</v>
      </c>
      <c r="K424" s="53">
        <f t="shared" si="337"/>
        <v>0.320189838705003</v>
      </c>
      <c r="L424" s="35"/>
      <c r="M424" s="35"/>
      <c r="N424"/>
      <c r="O424"/>
      <c r="P424"/>
      <c r="Q424"/>
      <c r="R424"/>
      <c r="S424"/>
      <c r="T424"/>
      <c r="U424"/>
      <c r="V424"/>
      <c r="W424"/>
      <c r="X424"/>
      <c r="Y424"/>
      <c r="AI424">
        <f t="shared" si="345"/>
        <v>409</v>
      </c>
      <c r="AJ424" s="268">
        <f t="shared" si="343"/>
        <v>0.47252398552276492</v>
      </c>
      <c r="AK424" s="268">
        <f t="shared" si="358"/>
        <v>2.5191534016528929E-3</v>
      </c>
      <c r="AL424" s="240">
        <f t="shared" si="355"/>
        <v>0.98</v>
      </c>
      <c r="AM424" s="240">
        <f t="shared" si="356"/>
        <v>0.99</v>
      </c>
      <c r="AN424" s="240">
        <f t="shared" si="357"/>
        <v>1</v>
      </c>
      <c r="AO424" s="39">
        <f t="shared" si="359"/>
        <v>0.98940012333075744</v>
      </c>
      <c r="AP424" s="32">
        <f t="shared" si="338"/>
        <v>0.77672108310568178</v>
      </c>
      <c r="AQ424" s="53">
        <f t="shared" si="339"/>
        <v>0.27823094584878827</v>
      </c>
      <c r="AR424" s="53">
        <f t="shared" si="340"/>
        <v>0.49849013725689351</v>
      </c>
      <c r="AS424" s="53">
        <f t="shared" si="341"/>
        <v>0.22327891689431814</v>
      </c>
    </row>
    <row r="425" spans="1:45" s="39" customFormat="1" x14ac:dyDescent="0.25">
      <c r="A425">
        <f t="shared" si="344"/>
        <v>410</v>
      </c>
      <c r="B425" s="268">
        <f t="shared" si="342"/>
        <v>0.56585319536519629</v>
      </c>
      <c r="C425" s="268">
        <f t="shared" si="332"/>
        <v>3.9340953498460743E-2</v>
      </c>
      <c r="D425" s="240">
        <f>$D$9</f>
        <v>0.71899999999999997</v>
      </c>
      <c r="E425" s="240">
        <f>$E$9</f>
        <v>0.85899999999999999</v>
      </c>
      <c r="F425" s="240">
        <f>$F$9</f>
        <v>1</v>
      </c>
      <c r="G425" s="39">
        <f t="shared" si="333"/>
        <v>0.87775908454095997</v>
      </c>
      <c r="H425" s="32">
        <f t="shared" si="334"/>
        <v>0.67981016129499694</v>
      </c>
      <c r="I425" s="53">
        <f t="shared" si="335"/>
        <v>0.18848344797461042</v>
      </c>
      <c r="J425" s="53">
        <f t="shared" si="336"/>
        <v>0.49132671332038658</v>
      </c>
      <c r="K425" s="53">
        <f t="shared" si="337"/>
        <v>0.320189838705003</v>
      </c>
      <c r="L425" s="35"/>
      <c r="M425" s="35"/>
      <c r="N425"/>
      <c r="O425"/>
      <c r="P425"/>
      <c r="Q425"/>
      <c r="R425"/>
      <c r="S425"/>
      <c r="T425"/>
      <c r="U425"/>
      <c r="V425"/>
      <c r="W425"/>
      <c r="X425"/>
      <c r="Y425"/>
      <c r="AI425">
        <f t="shared" si="345"/>
        <v>410</v>
      </c>
      <c r="AJ425" s="268">
        <f t="shared" si="343"/>
        <v>0.4750431389244178</v>
      </c>
      <c r="AK425" s="268">
        <f t="shared" si="358"/>
        <v>2.5203601413001492E-3</v>
      </c>
      <c r="AL425" s="240">
        <f t="shared" si="355"/>
        <v>0.98</v>
      </c>
      <c r="AM425" s="240">
        <f t="shared" si="356"/>
        <v>0.99</v>
      </c>
      <c r="AN425" s="240">
        <f t="shared" si="357"/>
        <v>1</v>
      </c>
      <c r="AO425" s="39">
        <f t="shared" si="359"/>
        <v>0.98945047971045508</v>
      </c>
      <c r="AP425" s="32">
        <f t="shared" si="338"/>
        <v>0.77433401616083619</v>
      </c>
      <c r="AQ425" s="53">
        <f t="shared" si="339"/>
        <v>0.27557970599032805</v>
      </c>
      <c r="AR425" s="53">
        <f t="shared" si="340"/>
        <v>0.49875431017050814</v>
      </c>
      <c r="AS425" s="53">
        <f t="shared" si="341"/>
        <v>0.2256659838391637</v>
      </c>
    </row>
    <row r="426" spans="1:45" x14ac:dyDescent="0.25">
      <c r="A426">
        <f t="shared" si="344"/>
        <v>411</v>
      </c>
      <c r="B426" s="268">
        <f t="shared" si="342"/>
        <v>0.60519414886365708</v>
      </c>
      <c r="C426" s="268">
        <f t="shared" si="332"/>
        <v>3.8274042288303105E-2</v>
      </c>
      <c r="D426" s="240">
        <f t="shared" ref="D426:D434" si="363">$D$9</f>
        <v>0.71899999999999997</v>
      </c>
      <c r="E426" s="240">
        <f t="shared" ref="E426:E434" si="364">$E$9</f>
        <v>0.85899999999999999</v>
      </c>
      <c r="F426" s="240">
        <f t="shared" ref="F426:F434" si="365">$F$9</f>
        <v>1</v>
      </c>
      <c r="G426" s="39">
        <f t="shared" si="333"/>
        <v>0.87775908454095997</v>
      </c>
      <c r="H426" s="32">
        <f t="shared" si="334"/>
        <v>0.63374004218119362</v>
      </c>
      <c r="I426" s="53">
        <f t="shared" si="335"/>
        <v>0.15587166009149217</v>
      </c>
      <c r="J426" s="53">
        <f t="shared" si="336"/>
        <v>0.4778683820897015</v>
      </c>
      <c r="K426" s="53">
        <f t="shared" si="337"/>
        <v>0.36625995781880633</v>
      </c>
      <c r="AI426">
        <f t="shared" si="345"/>
        <v>411</v>
      </c>
      <c r="AJ426" s="268">
        <f t="shared" si="343"/>
        <v>0.47756349906571793</v>
      </c>
      <c r="AK426" s="268">
        <f t="shared" si="358"/>
        <v>2.5214389679787375E-3</v>
      </c>
      <c r="AL426" s="240">
        <f t="shared" si="355"/>
        <v>0.98</v>
      </c>
      <c r="AM426" s="240">
        <f t="shared" si="356"/>
        <v>0.99</v>
      </c>
      <c r="AN426" s="240">
        <f t="shared" si="357"/>
        <v>1</v>
      </c>
      <c r="AO426" s="39">
        <f t="shared" si="359"/>
        <v>0.98950086277848825</v>
      </c>
      <c r="AP426" s="32">
        <f t="shared" si="338"/>
        <v>0.77193310436010809</v>
      </c>
      <c r="AQ426" s="53">
        <f t="shared" si="339"/>
        <v>0.2729398975084561</v>
      </c>
      <c r="AR426" s="53">
        <f t="shared" si="340"/>
        <v>0.49899320685165194</v>
      </c>
      <c r="AS426" s="53">
        <f t="shared" si="341"/>
        <v>0.22806689563989196</v>
      </c>
    </row>
    <row r="427" spans="1:45" x14ac:dyDescent="0.25">
      <c r="A427">
        <f t="shared" si="344"/>
        <v>412</v>
      </c>
      <c r="B427" s="268">
        <f t="shared" si="342"/>
        <v>0.64346819115196019</v>
      </c>
      <c r="C427" s="268">
        <f t="shared" si="332"/>
        <v>3.630202159568259E-2</v>
      </c>
      <c r="D427" s="240">
        <f t="shared" si="363"/>
        <v>0.71899999999999997</v>
      </c>
      <c r="E427" s="240">
        <f t="shared" si="364"/>
        <v>0.85899999999999999</v>
      </c>
      <c r="F427" s="240">
        <f t="shared" si="365"/>
        <v>1</v>
      </c>
      <c r="G427" s="39">
        <f t="shared" si="333"/>
        <v>0.88882062163964282</v>
      </c>
      <c r="H427" s="32">
        <f t="shared" si="334"/>
        <v>0.58594868697562441</v>
      </c>
      <c r="I427" s="53">
        <f t="shared" si="335"/>
        <v>0.12711493072045521</v>
      </c>
      <c r="J427" s="53">
        <f t="shared" si="336"/>
        <v>0.4588337562551692</v>
      </c>
      <c r="K427" s="53">
        <f t="shared" si="337"/>
        <v>0.41405131302437559</v>
      </c>
      <c r="AI427">
        <f t="shared" si="345"/>
        <v>412</v>
      </c>
      <c r="AJ427" s="268">
        <f t="shared" si="343"/>
        <v>0.48008493803369667</v>
      </c>
      <c r="AK427" s="268">
        <f t="shared" si="358"/>
        <v>2.5223896717508311E-3</v>
      </c>
      <c r="AL427" s="240">
        <f t="shared" si="355"/>
        <v>0.98</v>
      </c>
      <c r="AM427" s="240">
        <f t="shared" si="356"/>
        <v>0.99</v>
      </c>
      <c r="AN427" s="240">
        <f t="shared" si="357"/>
        <v>1</v>
      </c>
      <c r="AO427" s="39">
        <f t="shared" si="359"/>
        <v>0.98955126998131426</v>
      </c>
      <c r="AP427" s="32">
        <f t="shared" si="338"/>
        <v>0.76951845227318172</v>
      </c>
      <c r="AQ427" s="53">
        <f t="shared" si="339"/>
        <v>0.27031167165942505</v>
      </c>
      <c r="AR427" s="53">
        <f t="shared" si="340"/>
        <v>0.49920678061375662</v>
      </c>
      <c r="AS427" s="53">
        <f t="shared" si="341"/>
        <v>0.23048154772681836</v>
      </c>
    </row>
    <row r="428" spans="1:45" x14ac:dyDescent="0.25">
      <c r="A428">
        <f t="shared" si="344"/>
        <v>413</v>
      </c>
      <c r="B428" s="268">
        <f t="shared" si="342"/>
        <v>0.67977021274764282</v>
      </c>
      <c r="C428" s="268">
        <f t="shared" si="332"/>
        <v>3.4041856133720329E-2</v>
      </c>
      <c r="D428" s="240">
        <f t="shared" si="363"/>
        <v>0.71899999999999997</v>
      </c>
      <c r="E428" s="240">
        <f t="shared" si="364"/>
        <v>0.85899999999999999</v>
      </c>
      <c r="F428" s="240">
        <f t="shared" si="365"/>
        <v>1</v>
      </c>
      <c r="G428" s="39">
        <f t="shared" si="333"/>
        <v>0.89958514483557317</v>
      </c>
      <c r="H428" s="32">
        <f t="shared" si="334"/>
        <v>0.53791245786102448</v>
      </c>
      <c r="I428" s="53">
        <f t="shared" si="335"/>
        <v>0.10254711664368994</v>
      </c>
      <c r="J428" s="53">
        <f t="shared" si="336"/>
        <v>0.4353653412173345</v>
      </c>
      <c r="K428" s="53">
        <f t="shared" si="337"/>
        <v>0.46208754213897557</v>
      </c>
      <c r="AI428">
        <f t="shared" si="345"/>
        <v>413</v>
      </c>
      <c r="AJ428" s="268">
        <f t="shared" si="343"/>
        <v>0.48260732770544751</v>
      </c>
      <c r="AK428" s="268">
        <f t="shared" si="358"/>
        <v>2.5232120686854401E-3</v>
      </c>
      <c r="AL428" s="240">
        <f t="shared" si="355"/>
        <v>0.98</v>
      </c>
      <c r="AM428" s="240">
        <f t="shared" si="356"/>
        <v>0.99</v>
      </c>
      <c r="AN428" s="240">
        <f t="shared" si="357"/>
        <v>1</v>
      </c>
      <c r="AO428" s="39">
        <f t="shared" si="359"/>
        <v>0.98960169876067394</v>
      </c>
      <c r="AP428" s="32">
        <f t="shared" si="338"/>
        <v>0.767090167245007</v>
      </c>
      <c r="AQ428" s="53">
        <f t="shared" si="339"/>
        <v>0.26769517734409826</v>
      </c>
      <c r="AR428" s="53">
        <f t="shared" si="340"/>
        <v>0.49939498990090869</v>
      </c>
      <c r="AS428" s="53">
        <f t="shared" si="341"/>
        <v>0.23290983275499319</v>
      </c>
    </row>
    <row r="429" spans="1:45" x14ac:dyDescent="0.25">
      <c r="A429">
        <f t="shared" si="344"/>
        <v>414</v>
      </c>
      <c r="B429" s="268">
        <f t="shared" si="342"/>
        <v>0.71381206888136317</v>
      </c>
      <c r="C429" s="268">
        <f t="shared" si="332"/>
        <v>3.1595633918628879E-2</v>
      </c>
      <c r="D429" s="240">
        <f t="shared" si="363"/>
        <v>0.71899999999999997</v>
      </c>
      <c r="E429" s="240">
        <f t="shared" si="364"/>
        <v>0.85899999999999999</v>
      </c>
      <c r="F429" s="240">
        <f t="shared" si="365"/>
        <v>1</v>
      </c>
      <c r="G429" s="39">
        <f t="shared" si="333"/>
        <v>0.90979774711147898</v>
      </c>
      <c r="H429" s="32">
        <f t="shared" si="334"/>
        <v>0.49047233031930804</v>
      </c>
      <c r="I429" s="53">
        <f t="shared" si="335"/>
        <v>8.1903531917965622E-2</v>
      </c>
      <c r="J429" s="53">
        <f t="shared" si="336"/>
        <v>0.40856879840134241</v>
      </c>
      <c r="K429" s="53">
        <f t="shared" si="337"/>
        <v>0.50952766968069196</v>
      </c>
      <c r="AI429">
        <f t="shared" si="345"/>
        <v>414</v>
      </c>
      <c r="AJ429" s="268">
        <f t="shared" si="343"/>
        <v>0.48513053977413295</v>
      </c>
      <c r="AK429" s="268">
        <f t="shared" si="358"/>
        <v>2.5239060009347937E-3</v>
      </c>
      <c r="AL429" s="240">
        <f t="shared" si="355"/>
        <v>0.98</v>
      </c>
      <c r="AM429" s="240">
        <f t="shared" si="356"/>
        <v>0.99</v>
      </c>
      <c r="AN429" s="240">
        <f t="shared" si="357"/>
        <v>1</v>
      </c>
      <c r="AO429" s="39">
        <f t="shared" si="359"/>
        <v>0.98965214655410905</v>
      </c>
      <c r="AP429" s="32">
        <f t="shared" si="338"/>
        <v>0.76464835937845832</v>
      </c>
      <c r="AQ429" s="53">
        <f t="shared" si="339"/>
        <v>0.26509056107327561</v>
      </c>
      <c r="AR429" s="53">
        <f t="shared" si="340"/>
        <v>0.49955779830518265</v>
      </c>
      <c r="AS429" s="53">
        <f t="shared" si="341"/>
        <v>0.2353516406215416</v>
      </c>
    </row>
    <row r="430" spans="1:45" x14ac:dyDescent="0.25">
      <c r="A430">
        <f t="shared" si="344"/>
        <v>415</v>
      </c>
      <c r="B430" s="268">
        <f t="shared" si="342"/>
        <v>0.74540770279999202</v>
      </c>
      <c r="C430" s="268">
        <f t="shared" si="332"/>
        <v>2.9052250394675246E-2</v>
      </c>
      <c r="D430" s="240">
        <f t="shared" si="363"/>
        <v>0.71899999999999997</v>
      </c>
      <c r="E430" s="240">
        <f t="shared" si="364"/>
        <v>0.85899999999999999</v>
      </c>
      <c r="F430" s="240">
        <f t="shared" si="365"/>
        <v>1</v>
      </c>
      <c r="G430" s="39">
        <f t="shared" si="333"/>
        <v>0.91937690695646235</v>
      </c>
      <c r="H430" s="32">
        <f t="shared" si="334"/>
        <v>0.44436735660643872</v>
      </c>
      <c r="I430" s="53">
        <f t="shared" si="335"/>
        <v>6.481723779357719E-2</v>
      </c>
      <c r="J430" s="53">
        <f t="shared" si="336"/>
        <v>0.37955011881286155</v>
      </c>
      <c r="K430" s="53">
        <f t="shared" si="337"/>
        <v>0.55563264339356122</v>
      </c>
      <c r="AI430">
        <f t="shared" si="345"/>
        <v>415</v>
      </c>
      <c r="AJ430" s="268">
        <f t="shared" si="343"/>
        <v>0.48765444577506772</v>
      </c>
      <c r="AK430" s="268">
        <f t="shared" si="358"/>
        <v>2.5244713367994671E-3</v>
      </c>
      <c r="AL430" s="240">
        <f t="shared" si="355"/>
        <v>0.98</v>
      </c>
      <c r="AM430" s="240">
        <f t="shared" si="356"/>
        <v>0.99</v>
      </c>
      <c r="AN430" s="240">
        <f t="shared" si="357"/>
        <v>1</v>
      </c>
      <c r="AO430" s="39">
        <f t="shared" si="359"/>
        <v>0.9897026107954825</v>
      </c>
      <c r="AP430" s="32">
        <f t="shared" si="338"/>
        <v>0.76219314151581141</v>
      </c>
      <c r="AQ430" s="53">
        <f t="shared" si="339"/>
        <v>0.26249796693405297</v>
      </c>
      <c r="AR430" s="53">
        <f t="shared" si="340"/>
        <v>0.49969517458175844</v>
      </c>
      <c r="AS430" s="53">
        <f t="shared" si="341"/>
        <v>0.23780685848418848</v>
      </c>
    </row>
    <row r="431" spans="1:45" x14ac:dyDescent="0.25">
      <c r="A431">
        <f t="shared" si="344"/>
        <v>416</v>
      </c>
      <c r="B431" s="268">
        <f t="shared" si="342"/>
        <v>0.77445995319466732</v>
      </c>
      <c r="C431" s="268">
        <f t="shared" si="332"/>
        <v>2.6489409992660678E-2</v>
      </c>
      <c r="D431" s="240">
        <f t="shared" si="363"/>
        <v>0.71899999999999997</v>
      </c>
      <c r="E431" s="240">
        <f t="shared" si="364"/>
        <v>0.85899999999999999</v>
      </c>
      <c r="F431" s="240">
        <f t="shared" si="365"/>
        <v>1</v>
      </c>
      <c r="G431" s="39">
        <f t="shared" si="333"/>
        <v>0.92826978942739125</v>
      </c>
      <c r="H431" s="32">
        <f t="shared" si="334"/>
        <v>0.4002117808977137</v>
      </c>
      <c r="I431" s="53">
        <f t="shared" si="335"/>
        <v>5.0868312712951655E-2</v>
      </c>
      <c r="J431" s="53">
        <f t="shared" si="336"/>
        <v>0.34934346818476203</v>
      </c>
      <c r="K431" s="53">
        <f t="shared" si="337"/>
        <v>0.5997882191022863</v>
      </c>
      <c r="AI431">
        <f t="shared" si="345"/>
        <v>416</v>
      </c>
      <c r="AJ431" s="268">
        <f t="shared" si="343"/>
        <v>0.49017891711186717</v>
      </c>
      <c r="AK431" s="268">
        <f t="shared" si="358"/>
        <v>2.5249079707821941E-3</v>
      </c>
      <c r="AL431" s="240">
        <f t="shared" si="355"/>
        <v>0.98</v>
      </c>
      <c r="AM431" s="240">
        <f t="shared" si="356"/>
        <v>0.99</v>
      </c>
      <c r="AN431" s="240">
        <f t="shared" si="357"/>
        <v>1</v>
      </c>
      <c r="AO431" s="39">
        <f t="shared" si="359"/>
        <v>0.98975308891550118</v>
      </c>
      <c r="AP431" s="32">
        <f t="shared" si="338"/>
        <v>0.75972462921903738</v>
      </c>
      <c r="AQ431" s="53">
        <f t="shared" si="339"/>
        <v>0.25991753655722843</v>
      </c>
      <c r="AR431" s="53">
        <f t="shared" si="340"/>
        <v>0.49980709266180889</v>
      </c>
      <c r="AS431" s="53">
        <f t="shared" si="341"/>
        <v>0.24027537078096275</v>
      </c>
    </row>
    <row r="432" spans="1:45" x14ac:dyDescent="0.25">
      <c r="A432">
        <f t="shared" si="344"/>
        <v>417</v>
      </c>
      <c r="B432" s="268">
        <f t="shared" si="342"/>
        <v>0.80094936318732801</v>
      </c>
      <c r="C432" s="268">
        <f t="shared" si="332"/>
        <v>2.3971227944891958E-2</v>
      </c>
      <c r="D432" s="240">
        <f t="shared" si="363"/>
        <v>0.71899999999999997</v>
      </c>
      <c r="E432" s="240">
        <f t="shared" si="364"/>
        <v>0.85899999999999999</v>
      </c>
      <c r="F432" s="240">
        <f t="shared" si="365"/>
        <v>1</v>
      </c>
      <c r="G432" s="39">
        <f t="shared" si="333"/>
        <v>0.93644857511360913</v>
      </c>
      <c r="H432" s="32">
        <f t="shared" si="334"/>
        <v>0.35848011760981369</v>
      </c>
      <c r="I432" s="53">
        <f t="shared" si="335"/>
        <v>3.9621156015530248E-2</v>
      </c>
      <c r="J432" s="53">
        <f t="shared" si="336"/>
        <v>0.31885896159428345</v>
      </c>
      <c r="K432" s="53">
        <f t="shared" si="337"/>
        <v>0.64151988239018631</v>
      </c>
      <c r="AI432">
        <f t="shared" si="345"/>
        <v>417</v>
      </c>
      <c r="AJ432" s="268">
        <f t="shared" si="343"/>
        <v>0.49270382508264937</v>
      </c>
      <c r="AK432" s="268">
        <f t="shared" si="358"/>
        <v>2.5252158236303453E-3</v>
      </c>
      <c r="AL432" s="240">
        <f t="shared" si="355"/>
        <v>0.98</v>
      </c>
      <c r="AM432" s="240">
        <f t="shared" si="356"/>
        <v>0.99</v>
      </c>
      <c r="AN432" s="240">
        <f t="shared" si="357"/>
        <v>1</v>
      </c>
      <c r="AO432" s="39">
        <f t="shared" si="359"/>
        <v>0.98980357834223742</v>
      </c>
      <c r="AP432" s="32">
        <f t="shared" si="338"/>
        <v>0.75724294074892595</v>
      </c>
      <c r="AQ432" s="53">
        <f t="shared" si="339"/>
        <v>0.25734940908577514</v>
      </c>
      <c r="AR432" s="53">
        <f t="shared" si="340"/>
        <v>0.49989353166315081</v>
      </c>
      <c r="AS432" s="53">
        <f t="shared" si="341"/>
        <v>0.24275705925107394</v>
      </c>
    </row>
    <row r="433" spans="1:45" x14ac:dyDescent="0.25">
      <c r="A433">
        <f t="shared" si="344"/>
        <v>418</v>
      </c>
      <c r="B433" s="268">
        <f t="shared" si="342"/>
        <v>0.82492059113221994</v>
      </c>
      <c r="C433" s="268">
        <f t="shared" si="332"/>
        <v>2.1547523694726258E-2</v>
      </c>
      <c r="D433" s="240">
        <f t="shared" si="363"/>
        <v>0.71899999999999997</v>
      </c>
      <c r="E433" s="240">
        <f t="shared" si="364"/>
        <v>0.85899999999999999</v>
      </c>
      <c r="F433" s="240">
        <f t="shared" si="365"/>
        <v>1</v>
      </c>
      <c r="G433" s="39">
        <f t="shared" si="333"/>
        <v>0.94390734157484202</v>
      </c>
      <c r="H433" s="32">
        <f t="shared" si="334"/>
        <v>0.31950601832606879</v>
      </c>
      <c r="I433" s="53">
        <f t="shared" si="335"/>
        <v>3.0652799409491303E-2</v>
      </c>
      <c r="J433" s="53">
        <f t="shared" si="336"/>
        <v>0.2888532189165775</v>
      </c>
      <c r="K433" s="53">
        <f t="shared" si="337"/>
        <v>0.68049398167393116</v>
      </c>
      <c r="AI433">
        <f t="shared" si="345"/>
        <v>418</v>
      </c>
      <c r="AJ433" s="268">
        <f t="shared" si="343"/>
        <v>0.49522904090627973</v>
      </c>
      <c r="AK433" s="268">
        <f t="shared" si="358"/>
        <v>2.5253948423670392E-3</v>
      </c>
      <c r="AL433" s="240">
        <f t="shared" si="355"/>
        <v>0.98</v>
      </c>
      <c r="AM433" s="240">
        <f t="shared" si="356"/>
        <v>0.99</v>
      </c>
      <c r="AN433" s="240">
        <f t="shared" si="357"/>
        <v>1</v>
      </c>
      <c r="AO433" s="39">
        <f t="shared" si="359"/>
        <v>0.9898540765016528</v>
      </c>
      <c r="AP433" s="32">
        <f t="shared" si="338"/>
        <v>0.7547481970430463</v>
      </c>
      <c r="AQ433" s="53">
        <f t="shared" si="339"/>
        <v>0.25479372114439425</v>
      </c>
      <c r="AR433" s="53">
        <f t="shared" si="340"/>
        <v>0.49995447589865211</v>
      </c>
      <c r="AS433" s="53">
        <f t="shared" si="341"/>
        <v>0.24525180295695367</v>
      </c>
    </row>
    <row r="434" spans="1:45" x14ac:dyDescent="0.25">
      <c r="A434">
        <f t="shared" si="344"/>
        <v>419</v>
      </c>
      <c r="B434" s="268">
        <f t="shared" si="342"/>
        <v>0.84646811482694617</v>
      </c>
      <c r="C434" s="268">
        <f t="shared" si="332"/>
        <v>1.9254432431013598E-2</v>
      </c>
      <c r="D434" s="240">
        <f t="shared" si="363"/>
        <v>0.71899999999999997</v>
      </c>
      <c r="E434" s="240">
        <f t="shared" si="364"/>
        <v>0.85899999999999999</v>
      </c>
      <c r="F434" s="240">
        <f t="shared" si="365"/>
        <v>1</v>
      </c>
      <c r="G434" s="39">
        <f t="shared" si="333"/>
        <v>0.95065825949869542</v>
      </c>
      <c r="H434" s="32">
        <f t="shared" si="334"/>
        <v>0.28349173058131588</v>
      </c>
      <c r="I434" s="53">
        <f t="shared" si="335"/>
        <v>2.3572039764791785E-2</v>
      </c>
      <c r="J434" s="53">
        <f t="shared" si="336"/>
        <v>0.25991969081652411</v>
      </c>
      <c r="K434" s="53">
        <f t="shared" si="337"/>
        <v>0.71650826941868417</v>
      </c>
      <c r="AI434">
        <f t="shared" si="345"/>
        <v>419</v>
      </c>
      <c r="AJ434" s="268">
        <f t="shared" si="343"/>
        <v>0.49775443574864675</v>
      </c>
      <c r="AK434" s="268">
        <f t="shared" si="358"/>
        <v>2.5254450003108389E-3</v>
      </c>
      <c r="AL434" s="240">
        <f t="shared" si="355"/>
        <v>0.98</v>
      </c>
      <c r="AM434" s="240">
        <f t="shared" si="356"/>
        <v>0.99</v>
      </c>
      <c r="AN434" s="240">
        <f t="shared" si="357"/>
        <v>1</v>
      </c>
      <c r="AO434" s="39">
        <f t="shared" si="359"/>
        <v>0.98990458081812571</v>
      </c>
      <c r="AP434" s="32">
        <f t="shared" si="338"/>
        <v>0.75224052169254629</v>
      </c>
      <c r="AQ434" s="53">
        <f t="shared" si="339"/>
        <v>0.25225060681016021</v>
      </c>
      <c r="AR434" s="53">
        <f t="shared" si="340"/>
        <v>0.49998991488238609</v>
      </c>
      <c r="AS434" s="53">
        <f t="shared" si="341"/>
        <v>0.24775947830745371</v>
      </c>
    </row>
    <row r="435" spans="1:45" x14ac:dyDescent="0.25">
      <c r="A435">
        <f t="shared" si="344"/>
        <v>420</v>
      </c>
      <c r="B435" s="268">
        <f t="shared" si="342"/>
        <v>0.86572254725795972</v>
      </c>
      <c r="C435" s="268">
        <f t="shared" si="332"/>
        <v>0</v>
      </c>
      <c r="D435" s="52">
        <f>$D$10</f>
        <v>1</v>
      </c>
      <c r="E435" s="52">
        <f>$E$10</f>
        <v>1</v>
      </c>
      <c r="F435" s="52">
        <f>$F$10</f>
        <v>1</v>
      </c>
      <c r="G435" s="39">
        <f t="shared" si="333"/>
        <v>1</v>
      </c>
      <c r="H435" s="32">
        <f t="shared" si="334"/>
        <v>0.25052447116918969</v>
      </c>
      <c r="I435" s="53">
        <f t="shared" si="335"/>
        <v>1.8030434314890861E-2</v>
      </c>
      <c r="J435" s="53">
        <f t="shared" si="336"/>
        <v>0.23249403685429884</v>
      </c>
      <c r="K435" s="53">
        <f t="shared" si="337"/>
        <v>0.74947552883081026</v>
      </c>
      <c r="AI435">
        <f t="shared" si="345"/>
        <v>420</v>
      </c>
      <c r="AJ435" s="268">
        <f t="shared" si="343"/>
        <v>0.50027988074895757</v>
      </c>
      <c r="AK435" s="268">
        <f t="shared" si="358"/>
        <v>0</v>
      </c>
      <c r="AL435" s="52">
        <f>$AL$10</f>
        <v>1</v>
      </c>
      <c r="AM435" s="52">
        <f>$AM$10</f>
        <v>1</v>
      </c>
      <c r="AN435" s="52">
        <f>$AN$10</f>
        <v>1</v>
      </c>
      <c r="AO435" s="39">
        <f t="shared" si="359"/>
        <v>1</v>
      </c>
      <c r="AP435" s="32">
        <f t="shared" si="338"/>
        <v>0.74972004091780875</v>
      </c>
      <c r="AQ435" s="53">
        <f t="shared" si="339"/>
        <v>0.24972019758427608</v>
      </c>
      <c r="AR435" s="53">
        <f t="shared" si="340"/>
        <v>0.4999998433335327</v>
      </c>
      <c r="AS435" s="53">
        <f t="shared" si="341"/>
        <v>0.25027995908219119</v>
      </c>
    </row>
    <row r="436" spans="1:45" x14ac:dyDescent="0.25">
      <c r="A436">
        <f t="shared" si="344"/>
        <v>421</v>
      </c>
      <c r="B436" s="268">
        <f t="shared" si="342"/>
        <v>0.86572254725795972</v>
      </c>
      <c r="C436" s="268">
        <f t="shared" si="332"/>
        <v>0</v>
      </c>
      <c r="D436" s="52">
        <f t="shared" ref="D436:D439" si="366">$D$10</f>
        <v>1</v>
      </c>
      <c r="E436" s="52">
        <f t="shared" ref="E436:E439" si="367">$E$10</f>
        <v>1</v>
      </c>
      <c r="F436" s="52">
        <f t="shared" ref="F436:F439" si="368">$F$10</f>
        <v>1</v>
      </c>
      <c r="G436" s="39">
        <f t="shared" si="333"/>
        <v>1</v>
      </c>
      <c r="H436" s="32">
        <f t="shared" si="334"/>
        <v>0.25052447116918969</v>
      </c>
      <c r="I436" s="53">
        <f t="shared" si="335"/>
        <v>1.8030434314890861E-2</v>
      </c>
      <c r="J436" s="53">
        <f t="shared" si="336"/>
        <v>0.23249403685429884</v>
      </c>
      <c r="K436" s="53">
        <f t="shared" si="337"/>
        <v>0.74947552883081026</v>
      </c>
      <c r="AI436">
        <f t="shared" si="345"/>
        <v>421</v>
      </c>
      <c r="AJ436" s="268">
        <f t="shared" si="343"/>
        <v>0.50027988074895757</v>
      </c>
      <c r="AK436" s="268">
        <f t="shared" si="358"/>
        <v>0</v>
      </c>
      <c r="AL436" s="52">
        <f t="shared" ref="AL436:AL439" si="369">$AL$10</f>
        <v>1</v>
      </c>
      <c r="AM436" s="52">
        <f t="shared" ref="AM436:AM439" si="370">$AM$10</f>
        <v>1</v>
      </c>
      <c r="AN436" s="52">
        <f t="shared" ref="AN436:AN439" si="371">$AN$10</f>
        <v>1</v>
      </c>
      <c r="AO436" s="39">
        <f t="shared" si="359"/>
        <v>1</v>
      </c>
      <c r="AP436" s="32">
        <f t="shared" si="338"/>
        <v>0.74972004091780875</v>
      </c>
      <c r="AQ436" s="53">
        <f t="shared" si="339"/>
        <v>0.24972019758427608</v>
      </c>
      <c r="AR436" s="53">
        <f t="shared" si="340"/>
        <v>0.4999998433335327</v>
      </c>
      <c r="AS436" s="53">
        <f t="shared" si="341"/>
        <v>0.25027995908219119</v>
      </c>
    </row>
    <row r="437" spans="1:45" x14ac:dyDescent="0.25">
      <c r="A437">
        <f t="shared" si="344"/>
        <v>422</v>
      </c>
      <c r="B437" s="268">
        <f t="shared" si="342"/>
        <v>0.86572254725795972</v>
      </c>
      <c r="C437" s="268">
        <f t="shared" si="332"/>
        <v>0</v>
      </c>
      <c r="D437" s="52">
        <f t="shared" si="366"/>
        <v>1</v>
      </c>
      <c r="E437" s="52">
        <f t="shared" si="367"/>
        <v>1</v>
      </c>
      <c r="F437" s="52">
        <f t="shared" si="368"/>
        <v>1</v>
      </c>
      <c r="G437" s="39">
        <f t="shared" si="333"/>
        <v>1</v>
      </c>
      <c r="H437" s="32">
        <f t="shared" si="334"/>
        <v>0.25052447116918969</v>
      </c>
      <c r="I437" s="53">
        <f t="shared" si="335"/>
        <v>1.8030434314890861E-2</v>
      </c>
      <c r="J437" s="53">
        <f t="shared" si="336"/>
        <v>0.23249403685429884</v>
      </c>
      <c r="K437" s="53">
        <f t="shared" si="337"/>
        <v>0.74947552883081026</v>
      </c>
      <c r="AI437">
        <f t="shared" si="345"/>
        <v>422</v>
      </c>
      <c r="AJ437" s="268">
        <f t="shared" si="343"/>
        <v>0.50027988074895757</v>
      </c>
      <c r="AK437" s="268">
        <f t="shared" si="358"/>
        <v>0</v>
      </c>
      <c r="AL437" s="52">
        <f t="shared" si="369"/>
        <v>1</v>
      </c>
      <c r="AM437" s="52">
        <f t="shared" si="370"/>
        <v>1</v>
      </c>
      <c r="AN437" s="52">
        <f t="shared" si="371"/>
        <v>1</v>
      </c>
      <c r="AO437" s="39">
        <f t="shared" si="359"/>
        <v>1</v>
      </c>
      <c r="AP437" s="32">
        <f t="shared" si="338"/>
        <v>0.74972004091780875</v>
      </c>
      <c r="AQ437" s="53">
        <f t="shared" si="339"/>
        <v>0.24972019758427608</v>
      </c>
      <c r="AR437" s="53">
        <f t="shared" si="340"/>
        <v>0.4999998433335327</v>
      </c>
      <c r="AS437" s="53">
        <f t="shared" si="341"/>
        <v>0.25027995908219119</v>
      </c>
    </row>
    <row r="438" spans="1:45" x14ac:dyDescent="0.25">
      <c r="A438">
        <f t="shared" si="344"/>
        <v>423</v>
      </c>
      <c r="B438" s="268">
        <f t="shared" si="342"/>
        <v>0.86572254725795972</v>
      </c>
      <c r="C438" s="268">
        <f t="shared" si="332"/>
        <v>0</v>
      </c>
      <c r="D438" s="52">
        <f t="shared" si="366"/>
        <v>1</v>
      </c>
      <c r="E438" s="52">
        <f t="shared" si="367"/>
        <v>1</v>
      </c>
      <c r="F438" s="52">
        <f t="shared" si="368"/>
        <v>1</v>
      </c>
      <c r="G438" s="39">
        <f t="shared" si="333"/>
        <v>1</v>
      </c>
      <c r="H438" s="32">
        <f t="shared" si="334"/>
        <v>0.25052447116918969</v>
      </c>
      <c r="I438" s="53">
        <f t="shared" si="335"/>
        <v>1.8030434314890861E-2</v>
      </c>
      <c r="J438" s="53">
        <f t="shared" si="336"/>
        <v>0.23249403685429884</v>
      </c>
      <c r="K438" s="53">
        <f t="shared" si="337"/>
        <v>0.74947552883081026</v>
      </c>
      <c r="AI438">
        <f t="shared" si="345"/>
        <v>423</v>
      </c>
      <c r="AJ438" s="268">
        <f t="shared" si="343"/>
        <v>0.50027988074895757</v>
      </c>
      <c r="AK438" s="268">
        <f t="shared" si="358"/>
        <v>0</v>
      </c>
      <c r="AL438" s="52">
        <f t="shared" si="369"/>
        <v>1</v>
      </c>
      <c r="AM438" s="52">
        <f t="shared" si="370"/>
        <v>1</v>
      </c>
      <c r="AN438" s="52">
        <f t="shared" si="371"/>
        <v>1</v>
      </c>
      <c r="AO438" s="39">
        <f t="shared" si="359"/>
        <v>1</v>
      </c>
      <c r="AP438" s="32">
        <f t="shared" si="338"/>
        <v>0.74972004091780875</v>
      </c>
      <c r="AQ438" s="53">
        <f t="shared" si="339"/>
        <v>0.24972019758427608</v>
      </c>
      <c r="AR438" s="53">
        <f t="shared" si="340"/>
        <v>0.4999998433335327</v>
      </c>
      <c r="AS438" s="53">
        <f t="shared" si="341"/>
        <v>0.25027995908219119</v>
      </c>
    </row>
    <row r="439" spans="1:45" x14ac:dyDescent="0.25">
      <c r="A439">
        <f t="shared" si="344"/>
        <v>424</v>
      </c>
      <c r="B439" s="268">
        <f t="shared" si="342"/>
        <v>0.86572254725795972</v>
      </c>
      <c r="C439" s="268">
        <f t="shared" si="332"/>
        <v>0</v>
      </c>
      <c r="D439" s="52">
        <f t="shared" si="366"/>
        <v>1</v>
      </c>
      <c r="E439" s="52">
        <f t="shared" si="367"/>
        <v>1</v>
      </c>
      <c r="F439" s="52">
        <f t="shared" si="368"/>
        <v>1</v>
      </c>
      <c r="G439" s="39">
        <f t="shared" si="333"/>
        <v>1</v>
      </c>
      <c r="H439" s="32">
        <f t="shared" si="334"/>
        <v>0.25052447116918969</v>
      </c>
      <c r="I439" s="53">
        <f t="shared" si="335"/>
        <v>1.8030434314890861E-2</v>
      </c>
      <c r="J439" s="53">
        <f t="shared" si="336"/>
        <v>0.23249403685429884</v>
      </c>
      <c r="K439" s="53">
        <f t="shared" si="337"/>
        <v>0.74947552883081026</v>
      </c>
      <c r="AI439">
        <f t="shared" si="345"/>
        <v>424</v>
      </c>
      <c r="AJ439" s="268">
        <f t="shared" si="343"/>
        <v>0.50027988074895757</v>
      </c>
      <c r="AK439" s="268">
        <f t="shared" si="358"/>
        <v>0</v>
      </c>
      <c r="AL439" s="52">
        <f t="shared" si="369"/>
        <v>1</v>
      </c>
      <c r="AM439" s="52">
        <f t="shared" si="370"/>
        <v>1</v>
      </c>
      <c r="AN439" s="52">
        <f t="shared" si="371"/>
        <v>1</v>
      </c>
      <c r="AO439" s="39">
        <f t="shared" si="359"/>
        <v>1</v>
      </c>
      <c r="AP439" s="32">
        <f t="shared" si="338"/>
        <v>0.74972004091780875</v>
      </c>
      <c r="AQ439" s="53">
        <f t="shared" si="339"/>
        <v>0.24972019758427608</v>
      </c>
      <c r="AR439" s="53">
        <f t="shared" si="340"/>
        <v>0.4999998433335327</v>
      </c>
      <c r="AS439" s="53">
        <f t="shared" si="341"/>
        <v>0.25027995908219119</v>
      </c>
    </row>
    <row r="440" spans="1:45" x14ac:dyDescent="0.25">
      <c r="A440">
        <f t="shared" si="344"/>
        <v>425</v>
      </c>
      <c r="B440" s="268">
        <f t="shared" si="342"/>
        <v>0.86572254725795972</v>
      </c>
      <c r="C440" s="268">
        <f t="shared" si="332"/>
        <v>-1.9116258648201701E-2</v>
      </c>
      <c r="D440" s="239">
        <f>$D$11</f>
        <v>1</v>
      </c>
      <c r="E440" s="239">
        <f>$E$11</f>
        <v>0.872</v>
      </c>
      <c r="F440" s="239">
        <f>$F$11</f>
        <v>0.74399999999999999</v>
      </c>
      <c r="G440" s="39">
        <f t="shared" si="333"/>
        <v>0.77837502790196234</v>
      </c>
      <c r="H440" s="32">
        <f t="shared" si="334"/>
        <v>0.25052447116918969</v>
      </c>
      <c r="I440" s="53">
        <f t="shared" si="335"/>
        <v>1.8030434314890861E-2</v>
      </c>
      <c r="J440" s="53">
        <f t="shared" si="336"/>
        <v>0.23249403685429884</v>
      </c>
      <c r="K440" s="53">
        <f t="shared" si="337"/>
        <v>0.74947552883081026</v>
      </c>
      <c r="AI440">
        <f t="shared" si="345"/>
        <v>425</v>
      </c>
      <c r="AJ440" s="268">
        <f t="shared" si="343"/>
        <v>0.50027988074895757</v>
      </c>
      <c r="AK440" s="268">
        <f t="shared" si="358"/>
        <v>-2.5252660122570933E-3</v>
      </c>
      <c r="AL440" s="239">
        <f>$AL$11</f>
        <v>1</v>
      </c>
      <c r="AM440" s="239">
        <f>$AM$11</f>
        <v>0.99</v>
      </c>
      <c r="AN440" s="239">
        <f>$AN$11</f>
        <v>0.98</v>
      </c>
      <c r="AO440" s="39">
        <f t="shared" si="359"/>
        <v>0.98999440238502079</v>
      </c>
      <c r="AP440" s="32">
        <f t="shared" si="338"/>
        <v>0.74972004091780875</v>
      </c>
      <c r="AQ440" s="53">
        <f t="shared" si="339"/>
        <v>0.24972019758427608</v>
      </c>
      <c r="AR440" s="53">
        <f t="shared" si="340"/>
        <v>0.4999998433335327</v>
      </c>
      <c r="AS440" s="53">
        <f t="shared" si="341"/>
        <v>0.25027995908219119</v>
      </c>
    </row>
    <row r="441" spans="1:45" x14ac:dyDescent="0.25">
      <c r="A441">
        <f t="shared" si="344"/>
        <v>426</v>
      </c>
      <c r="B441" s="268">
        <f t="shared" si="342"/>
        <v>0.84660628860975806</v>
      </c>
      <c r="C441" s="268">
        <f t="shared" si="332"/>
        <v>-2.1355518526736814E-2</v>
      </c>
      <c r="D441" s="239">
        <f t="shared" ref="D441:D449" si="372">$D$11</f>
        <v>1</v>
      </c>
      <c r="E441" s="239">
        <f t="shared" ref="E441:E449" si="373">$E$11</f>
        <v>0.872</v>
      </c>
      <c r="F441" s="239">
        <f t="shared" ref="F441:F449" si="374">$F$11</f>
        <v>0.74399999999999999</v>
      </c>
      <c r="G441" s="39">
        <f t="shared" si="333"/>
        <v>0.77837502790196234</v>
      </c>
      <c r="H441" s="32">
        <f t="shared" si="334"/>
        <v>0.283257792086411</v>
      </c>
      <c r="I441" s="53">
        <f t="shared" si="335"/>
        <v>2.352963069407284E-2</v>
      </c>
      <c r="J441" s="53">
        <f t="shared" si="336"/>
        <v>0.25972816139233817</v>
      </c>
      <c r="K441" s="53">
        <f t="shared" si="337"/>
        <v>0.716742207913589</v>
      </c>
      <c r="AI441">
        <f t="shared" si="345"/>
        <v>426</v>
      </c>
      <c r="AJ441" s="268">
        <f t="shared" si="343"/>
        <v>0.49775461473670046</v>
      </c>
      <c r="AK441" s="268">
        <f t="shared" si="358"/>
        <v>-2.5252158764004153E-3</v>
      </c>
      <c r="AL441" s="239">
        <f t="shared" ref="AL441:AL464" si="375">$AL$11</f>
        <v>1</v>
      </c>
      <c r="AM441" s="239">
        <f t="shared" ref="AM441:AM464" si="376">$AM$11</f>
        <v>0.99</v>
      </c>
      <c r="AN441" s="239">
        <f t="shared" ref="AN441:AN464" si="377">$AN$11</f>
        <v>0.98</v>
      </c>
      <c r="AO441" s="39">
        <f t="shared" si="359"/>
        <v>0.98999440238502079</v>
      </c>
      <c r="AP441" s="32">
        <f t="shared" si="338"/>
        <v>0.75224034350831892</v>
      </c>
      <c r="AQ441" s="53">
        <f t="shared" si="339"/>
        <v>0.25225042701828015</v>
      </c>
      <c r="AR441" s="53">
        <f t="shared" si="340"/>
        <v>0.49998991649003871</v>
      </c>
      <c r="AS441" s="53">
        <f t="shared" si="341"/>
        <v>0.24775965649168111</v>
      </c>
    </row>
    <row r="442" spans="1:45" x14ac:dyDescent="0.25">
      <c r="A442">
        <f t="shared" si="344"/>
        <v>427</v>
      </c>
      <c r="B442" s="268">
        <f t="shared" si="342"/>
        <v>0.82525077008302128</v>
      </c>
      <c r="C442" s="268">
        <f t="shared" si="332"/>
        <v>-2.3566785901171897E-2</v>
      </c>
      <c r="D442" s="239">
        <f t="shared" si="372"/>
        <v>1</v>
      </c>
      <c r="E442" s="239">
        <f t="shared" si="373"/>
        <v>0.872</v>
      </c>
      <c r="F442" s="239">
        <f t="shared" si="374"/>
        <v>0.74399999999999999</v>
      </c>
      <c r="G442" s="39">
        <f t="shared" si="333"/>
        <v>0.78326879011590189</v>
      </c>
      <c r="H442" s="32">
        <f t="shared" si="334"/>
        <v>0.31896116647738032</v>
      </c>
      <c r="I442" s="53">
        <f t="shared" si="335"/>
        <v>3.0537293356577091E-2</v>
      </c>
      <c r="J442" s="53">
        <f t="shared" si="336"/>
        <v>0.28842387312080325</v>
      </c>
      <c r="K442" s="53">
        <f t="shared" si="337"/>
        <v>0.68103883352261962</v>
      </c>
      <c r="AI442">
        <f t="shared" si="345"/>
        <v>427</v>
      </c>
      <c r="AJ442" s="268">
        <f t="shared" si="343"/>
        <v>0.49522939886030004</v>
      </c>
      <c r="AK442" s="268">
        <f t="shared" si="358"/>
        <v>-2.5249081068874483E-3</v>
      </c>
      <c r="AL442" s="239">
        <f t="shared" si="375"/>
        <v>1</v>
      </c>
      <c r="AM442" s="239">
        <f t="shared" si="376"/>
        <v>0.99</v>
      </c>
      <c r="AN442" s="239">
        <f t="shared" si="377"/>
        <v>0.98</v>
      </c>
      <c r="AO442" s="39">
        <f t="shared" si="359"/>
        <v>0.99004490770526588</v>
      </c>
      <c r="AP442" s="32">
        <f t="shared" si="338"/>
        <v>0.7547478425044658</v>
      </c>
      <c r="AQ442" s="53">
        <f t="shared" si="339"/>
        <v>0.25479335977493406</v>
      </c>
      <c r="AR442" s="53">
        <f t="shared" si="340"/>
        <v>0.4999544827295318</v>
      </c>
      <c r="AS442" s="53">
        <f t="shared" si="341"/>
        <v>0.24525215749553414</v>
      </c>
    </row>
    <row r="443" spans="1:45" x14ac:dyDescent="0.25">
      <c r="A443">
        <f t="shared" si="344"/>
        <v>428</v>
      </c>
      <c r="B443" s="268">
        <f t="shared" si="342"/>
        <v>0.80168398418184939</v>
      </c>
      <c r="C443" s="268">
        <f t="shared" si="332"/>
        <v>-2.5801170630680381E-2</v>
      </c>
      <c r="D443" s="239">
        <f t="shared" si="372"/>
        <v>1</v>
      </c>
      <c r="E443" s="239">
        <f t="shared" si="373"/>
        <v>0.872</v>
      </c>
      <c r="F443" s="239">
        <f t="shared" si="374"/>
        <v>0.74399999999999999</v>
      </c>
      <c r="G443" s="39">
        <f t="shared" si="333"/>
        <v>0.78873580285874656</v>
      </c>
      <c r="H443" s="32">
        <f t="shared" si="334"/>
        <v>0.35730278950631628</v>
      </c>
      <c r="I443" s="53">
        <f t="shared" si="335"/>
        <v>3.9329242129984968E-2</v>
      </c>
      <c r="J443" s="53">
        <f t="shared" si="336"/>
        <v>0.31797354737633132</v>
      </c>
      <c r="K443" s="53">
        <f t="shared" si="337"/>
        <v>0.64269721049368378</v>
      </c>
      <c r="AI443">
        <f t="shared" si="345"/>
        <v>428</v>
      </c>
      <c r="AJ443" s="268">
        <f t="shared" si="343"/>
        <v>0.49270449075341261</v>
      </c>
      <c r="AK443" s="268">
        <f t="shared" si="358"/>
        <v>-2.5244716065715785E-3</v>
      </c>
      <c r="AL443" s="239">
        <f t="shared" si="375"/>
        <v>1</v>
      </c>
      <c r="AM443" s="239">
        <f t="shared" si="376"/>
        <v>0.99</v>
      </c>
      <c r="AN443" s="239">
        <f t="shared" si="377"/>
        <v>0.98</v>
      </c>
      <c r="AO443" s="39">
        <f t="shared" si="359"/>
        <v>0.99009541202279405</v>
      </c>
      <c r="AP443" s="32">
        <f t="shared" si="338"/>
        <v>0.75724228479142042</v>
      </c>
      <c r="AQ443" s="53">
        <f t="shared" si="339"/>
        <v>0.25734873370175443</v>
      </c>
      <c r="AR443" s="53">
        <f t="shared" si="340"/>
        <v>0.49989355108966593</v>
      </c>
      <c r="AS443" s="53">
        <f t="shared" si="341"/>
        <v>0.24275771520857964</v>
      </c>
    </row>
    <row r="444" spans="1:45" x14ac:dyDescent="0.25">
      <c r="A444">
        <f t="shared" si="344"/>
        <v>429</v>
      </c>
      <c r="B444" s="268">
        <f t="shared" si="342"/>
        <v>0.77588281355116906</v>
      </c>
      <c r="C444" s="268">
        <f t="shared" si="332"/>
        <v>-2.8005310935748574E-2</v>
      </c>
      <c r="D444" s="239">
        <f t="shared" si="372"/>
        <v>1</v>
      </c>
      <c r="E444" s="239">
        <f t="shared" si="373"/>
        <v>0.872</v>
      </c>
      <c r="F444" s="239">
        <f t="shared" si="374"/>
        <v>0.74399999999999999</v>
      </c>
      <c r="G444" s="39">
        <f t="shared" si="333"/>
        <v>0.79476890004944667</v>
      </c>
      <c r="H444" s="32">
        <f t="shared" si="334"/>
        <v>0.39800585963592183</v>
      </c>
      <c r="I444" s="53">
        <f t="shared" si="335"/>
        <v>5.0228513261740049E-2</v>
      </c>
      <c r="J444" s="53">
        <f t="shared" si="336"/>
        <v>0.34777734637418178</v>
      </c>
      <c r="K444" s="53">
        <f t="shared" si="337"/>
        <v>0.60199414036407817</v>
      </c>
      <c r="AI444">
        <f t="shared" si="345"/>
        <v>429</v>
      </c>
      <c r="AJ444" s="268">
        <f t="shared" si="343"/>
        <v>0.49018001914684101</v>
      </c>
      <c r="AK444" s="268">
        <f t="shared" si="358"/>
        <v>-2.5239064809081395E-3</v>
      </c>
      <c r="AL444" s="239">
        <f t="shared" si="375"/>
        <v>1</v>
      </c>
      <c r="AM444" s="239">
        <f t="shared" si="376"/>
        <v>0.99</v>
      </c>
      <c r="AN444" s="239">
        <f t="shared" si="377"/>
        <v>0.98</v>
      </c>
      <c r="AO444" s="39">
        <f t="shared" si="359"/>
        <v>0.9901459101849317</v>
      </c>
      <c r="AP444" s="32">
        <f t="shared" si="338"/>
        <v>0.75972354882920246</v>
      </c>
      <c r="AQ444" s="53">
        <f t="shared" si="339"/>
        <v>0.25991641287711537</v>
      </c>
      <c r="AR444" s="53">
        <f t="shared" si="340"/>
        <v>0.49980713595208714</v>
      </c>
      <c r="AS444" s="53">
        <f t="shared" si="341"/>
        <v>0.24027645117079741</v>
      </c>
    </row>
    <row r="445" spans="1:45" x14ac:dyDescent="0.25">
      <c r="A445">
        <f t="shared" si="344"/>
        <v>430</v>
      </c>
      <c r="B445" s="268">
        <f t="shared" si="342"/>
        <v>0.74787750261542052</v>
      </c>
      <c r="C445" s="268">
        <f t="shared" si="332"/>
        <v>-3.0117352448842564E-2</v>
      </c>
      <c r="D445" s="239">
        <f t="shared" si="372"/>
        <v>1</v>
      </c>
      <c r="E445" s="239">
        <f t="shared" si="373"/>
        <v>0.872</v>
      </c>
      <c r="F445" s="239">
        <f t="shared" si="374"/>
        <v>0.74399999999999999</v>
      </c>
      <c r="G445" s="39">
        <f t="shared" si="333"/>
        <v>0.80137399973090073</v>
      </c>
      <c r="H445" s="32">
        <f t="shared" si="334"/>
        <v>0.44067924108172168</v>
      </c>
      <c r="I445" s="53">
        <f t="shared" si="335"/>
        <v>6.356575368743729E-2</v>
      </c>
      <c r="J445" s="53">
        <f t="shared" si="336"/>
        <v>0.37711348739428441</v>
      </c>
      <c r="K445" s="53">
        <f t="shared" si="337"/>
        <v>0.55932075891827837</v>
      </c>
      <c r="AI445">
        <f t="shared" si="345"/>
        <v>430</v>
      </c>
      <c r="AJ445" s="268">
        <f t="shared" si="343"/>
        <v>0.48765611266593284</v>
      </c>
      <c r="AK445" s="268">
        <f t="shared" si="358"/>
        <v>-2.5232128549660168E-3</v>
      </c>
      <c r="AL445" s="239">
        <f t="shared" si="375"/>
        <v>1</v>
      </c>
      <c r="AM445" s="239">
        <f t="shared" si="376"/>
        <v>0.99</v>
      </c>
      <c r="AN445" s="239">
        <f t="shared" si="377"/>
        <v>0.98</v>
      </c>
      <c r="AO445" s="39">
        <f t="shared" si="359"/>
        <v>0.99019639961706307</v>
      </c>
      <c r="AP445" s="32">
        <f t="shared" si="338"/>
        <v>0.76219151577955091</v>
      </c>
      <c r="AQ445" s="53">
        <f t="shared" si="339"/>
        <v>0.26249625888858324</v>
      </c>
      <c r="AR445" s="53">
        <f t="shared" si="340"/>
        <v>0.49969525689096767</v>
      </c>
      <c r="AS445" s="53">
        <f t="shared" si="341"/>
        <v>0.23780848422044898</v>
      </c>
    </row>
    <row r="446" spans="1:45" x14ac:dyDescent="0.25">
      <c r="A446">
        <f t="shared" si="344"/>
        <v>431</v>
      </c>
      <c r="B446" s="268">
        <f t="shared" si="342"/>
        <v>0.7177601501665779</v>
      </c>
      <c r="C446" s="268">
        <f t="shared" si="332"/>
        <v>-3.2070396567723501E-2</v>
      </c>
      <c r="D446" s="239">
        <f t="shared" si="372"/>
        <v>1</v>
      </c>
      <c r="E446" s="239">
        <f t="shared" si="373"/>
        <v>0.872</v>
      </c>
      <c r="F446" s="239">
        <f t="shared" si="374"/>
        <v>0.74399999999999999</v>
      </c>
      <c r="G446" s="39">
        <f t="shared" si="333"/>
        <v>0.8085433593304524</v>
      </c>
      <c r="H446" s="32">
        <f t="shared" si="334"/>
        <v>0.48482036683285157</v>
      </c>
      <c r="I446" s="53">
        <f t="shared" si="335"/>
        <v>7.9659332833992652E-2</v>
      </c>
      <c r="J446" s="53">
        <f t="shared" si="336"/>
        <v>0.40516103399885889</v>
      </c>
      <c r="K446" s="53">
        <f t="shared" si="337"/>
        <v>0.51517963316714843</v>
      </c>
      <c r="AI446">
        <f t="shared" si="345"/>
        <v>431</v>
      </c>
      <c r="AJ446" s="268">
        <f t="shared" si="343"/>
        <v>0.4851328998109668</v>
      </c>
      <c r="AK446" s="268">
        <f t="shared" si="358"/>
        <v>-2.5223908799424299E-3</v>
      </c>
      <c r="AL446" s="239">
        <f t="shared" si="375"/>
        <v>1</v>
      </c>
      <c r="AM446" s="239">
        <f t="shared" si="376"/>
        <v>0.99</v>
      </c>
      <c r="AN446" s="239">
        <f t="shared" si="377"/>
        <v>0.98</v>
      </c>
      <c r="AO446" s="39">
        <f t="shared" si="359"/>
        <v>0.99024687774668119</v>
      </c>
      <c r="AP446" s="32">
        <f t="shared" si="338"/>
        <v>0.76464606952100256</v>
      </c>
      <c r="AQ446" s="53">
        <f t="shared" si="339"/>
        <v>0.26508813085706401</v>
      </c>
      <c r="AR446" s="53">
        <f t="shared" si="340"/>
        <v>0.49955793866393855</v>
      </c>
      <c r="AS446" s="53">
        <f t="shared" si="341"/>
        <v>0.23535393047899755</v>
      </c>
    </row>
    <row r="447" spans="1:45" x14ac:dyDescent="0.25">
      <c r="A447">
        <f t="shared" si="344"/>
        <v>432</v>
      </c>
      <c r="B447" s="268">
        <f t="shared" si="342"/>
        <v>0.68568975359885442</v>
      </c>
      <c r="C447" s="268">
        <f t="shared" si="332"/>
        <v>-3.3796456247093938E-2</v>
      </c>
      <c r="D447" s="239">
        <f t="shared" si="372"/>
        <v>1</v>
      </c>
      <c r="E447" s="239">
        <f t="shared" si="373"/>
        <v>0.872</v>
      </c>
      <c r="F447" s="239">
        <f t="shared" si="374"/>
        <v>0.74399999999999999</v>
      </c>
      <c r="G447" s="39">
        <f t="shared" si="333"/>
        <v>0.81625340155735593</v>
      </c>
      <c r="H447" s="32">
        <f t="shared" si="334"/>
        <v>0.52982956180954233</v>
      </c>
      <c r="I447" s="53">
        <f t="shared" si="335"/>
        <v>9.879093099274884E-2</v>
      </c>
      <c r="J447" s="53">
        <f t="shared" si="336"/>
        <v>0.43103863081679344</v>
      </c>
      <c r="K447" s="53">
        <f t="shared" si="337"/>
        <v>0.47017043819045767</v>
      </c>
      <c r="AI447">
        <f t="shared" si="345"/>
        <v>432</v>
      </c>
      <c r="AJ447" s="268">
        <f t="shared" si="343"/>
        <v>0.48261050893102436</v>
      </c>
      <c r="AK447" s="268">
        <f t="shared" si="358"/>
        <v>-2.5214407330945753E-3</v>
      </c>
      <c r="AL447" s="239">
        <f t="shared" si="375"/>
        <v>1</v>
      </c>
      <c r="AM447" s="239">
        <f t="shared" si="376"/>
        <v>0.99</v>
      </c>
      <c r="AN447" s="239">
        <f t="shared" si="377"/>
        <v>0.98</v>
      </c>
      <c r="AO447" s="39">
        <f t="shared" si="359"/>
        <v>0.99029734200378072</v>
      </c>
      <c r="AP447" s="32">
        <f t="shared" si="338"/>
        <v>0.7670870966693375</v>
      </c>
      <c r="AQ447" s="53">
        <f t="shared" si="339"/>
        <v>0.26769188546861356</v>
      </c>
      <c r="AR447" s="53">
        <f t="shared" si="340"/>
        <v>0.499395211200724</v>
      </c>
      <c r="AS447" s="53">
        <f t="shared" si="341"/>
        <v>0.23291290333066234</v>
      </c>
    </row>
    <row r="448" spans="1:45" x14ac:dyDescent="0.25">
      <c r="A448">
        <f t="shared" si="344"/>
        <v>433</v>
      </c>
      <c r="B448" s="268">
        <f t="shared" si="342"/>
        <v>0.65189329735176049</v>
      </c>
      <c r="C448" s="268">
        <f t="shared" si="332"/>
        <v>-3.5231203402139991E-2</v>
      </c>
      <c r="D448" s="239">
        <f t="shared" si="372"/>
        <v>1</v>
      </c>
      <c r="E448" s="239">
        <f t="shared" si="373"/>
        <v>0.872</v>
      </c>
      <c r="F448" s="239">
        <f t="shared" si="374"/>
        <v>0.74399999999999999</v>
      </c>
      <c r="G448" s="39">
        <f t="shared" si="333"/>
        <v>0.82446342307869325</v>
      </c>
      <c r="H448" s="32">
        <f t="shared" si="334"/>
        <v>0.57503512886784924</v>
      </c>
      <c r="I448" s="53">
        <f t="shared" si="335"/>
        <v>0.12117827642862984</v>
      </c>
      <c r="J448" s="53">
        <f t="shared" si="336"/>
        <v>0.45385685243921936</v>
      </c>
      <c r="K448" s="53">
        <f t="shared" si="337"/>
        <v>0.42496487113215081</v>
      </c>
      <c r="AI448">
        <f t="shared" si="345"/>
        <v>433</v>
      </c>
      <c r="AJ448" s="268">
        <f t="shared" si="343"/>
        <v>0.48008906819792979</v>
      </c>
      <c r="AK448" s="268">
        <f t="shared" si="358"/>
        <v>-2.5203626176597258E-3</v>
      </c>
      <c r="AL448" s="239">
        <f t="shared" si="375"/>
        <v>1</v>
      </c>
      <c r="AM448" s="239">
        <f t="shared" si="376"/>
        <v>0.99</v>
      </c>
      <c r="AN448" s="239">
        <f t="shared" si="377"/>
        <v>0.98</v>
      </c>
      <c r="AO448" s="39">
        <f t="shared" si="359"/>
        <v>0.99034778982137928</v>
      </c>
      <c r="AP448" s="32">
        <f t="shared" si="338"/>
        <v>0.76951448659684363</v>
      </c>
      <c r="AQ448" s="53">
        <f t="shared" si="339"/>
        <v>0.27030737700729696</v>
      </c>
      <c r="AR448" s="53">
        <f t="shared" si="340"/>
        <v>0.49920710958954667</v>
      </c>
      <c r="AS448" s="53">
        <f t="shared" si="341"/>
        <v>0.23048551340315648</v>
      </c>
    </row>
    <row r="449" spans="1:45" x14ac:dyDescent="0.25">
      <c r="A449">
        <f t="shared" si="344"/>
        <v>434</v>
      </c>
      <c r="B449" s="268">
        <f t="shared" si="342"/>
        <v>0.61666209394962046</v>
      </c>
      <c r="C449" s="268">
        <f t="shared" si="332"/>
        <v>-3.6318999027200545E-2</v>
      </c>
      <c r="D449" s="239">
        <f t="shared" si="372"/>
        <v>1</v>
      </c>
      <c r="E449" s="239">
        <f t="shared" si="373"/>
        <v>0.872</v>
      </c>
      <c r="F449" s="239">
        <f t="shared" si="374"/>
        <v>0.74399999999999999</v>
      </c>
      <c r="G449" s="39">
        <f t="shared" si="333"/>
        <v>0.83311531587794929</v>
      </c>
      <c r="H449" s="32">
        <f t="shared" si="334"/>
        <v>0.61972786188566942</v>
      </c>
      <c r="I449" s="53">
        <f t="shared" si="335"/>
        <v>0.14694795021508961</v>
      </c>
      <c r="J449" s="53">
        <f t="shared" si="336"/>
        <v>0.47277991167057987</v>
      </c>
      <c r="K449" s="53">
        <f t="shared" si="337"/>
        <v>0.38027213811433053</v>
      </c>
      <c r="AI449">
        <f t="shared" si="345"/>
        <v>434</v>
      </c>
      <c r="AJ449" s="268">
        <f t="shared" si="343"/>
        <v>0.47756870558027009</v>
      </c>
      <c r="AK449" s="268">
        <f t="shared" si="358"/>
        <v>-2.5191567627641546E-3</v>
      </c>
      <c r="AL449" s="239">
        <f t="shared" si="375"/>
        <v>1</v>
      </c>
      <c r="AM449" s="239">
        <f t="shared" si="376"/>
        <v>0.99</v>
      </c>
      <c r="AN449" s="239">
        <f t="shared" si="377"/>
        <v>0.98</v>
      </c>
      <c r="AO449" s="39">
        <f t="shared" si="359"/>
        <v>0.99039821863604161</v>
      </c>
      <c r="AP449" s="32">
        <f t="shared" si="338"/>
        <v>0.7719281314503853</v>
      </c>
      <c r="AQ449" s="53">
        <f t="shared" si="339"/>
        <v>0.27293445738907451</v>
      </c>
      <c r="AR449" s="53">
        <f t="shared" si="340"/>
        <v>0.49899367406131079</v>
      </c>
      <c r="AS449" s="53">
        <f t="shared" si="341"/>
        <v>0.2280718685496147</v>
      </c>
    </row>
    <row r="450" spans="1:45" x14ac:dyDescent="0.25">
      <c r="A450">
        <f t="shared" si="344"/>
        <v>435</v>
      </c>
      <c r="B450" s="268">
        <f t="shared" si="342"/>
        <v>0.58034309492241987</v>
      </c>
      <c r="C450" s="268">
        <f t="shared" si="332"/>
        <v>0</v>
      </c>
      <c r="D450" s="52">
        <f>$D$10</f>
        <v>1</v>
      </c>
      <c r="E450" s="52">
        <f>$E$10</f>
        <v>1</v>
      </c>
      <c r="F450" s="52">
        <f>$F$10</f>
        <v>1</v>
      </c>
      <c r="G450" s="39">
        <f t="shared" si="333"/>
        <v>1</v>
      </c>
      <c r="H450" s="32">
        <f t="shared" si="334"/>
        <v>0.66320189217586711</v>
      </c>
      <c r="I450" s="53">
        <f t="shared" si="335"/>
        <v>0.1761119179792931</v>
      </c>
      <c r="J450" s="53">
        <f t="shared" si="336"/>
        <v>0.48708997419657407</v>
      </c>
      <c r="K450" s="53">
        <f t="shared" si="337"/>
        <v>0.33679810782413283</v>
      </c>
      <c r="AI450">
        <f t="shared" si="345"/>
        <v>435</v>
      </c>
      <c r="AJ450" s="268">
        <f t="shared" si="343"/>
        <v>0.47504954881750594</v>
      </c>
      <c r="AK450" s="268">
        <f t="shared" si="358"/>
        <v>-2.5178234233210039E-3</v>
      </c>
      <c r="AL450" s="239">
        <f t="shared" si="375"/>
        <v>1</v>
      </c>
      <c r="AM450" s="239">
        <f t="shared" si="376"/>
        <v>0.99</v>
      </c>
      <c r="AN450" s="239">
        <f t="shared" si="377"/>
        <v>0.98</v>
      </c>
      <c r="AO450" s="39">
        <f t="shared" si="359"/>
        <v>0.99044862588839466</v>
      </c>
      <c r="AP450" s="32">
        <f t="shared" si="338"/>
        <v>0.77432792616828405</v>
      </c>
      <c r="AQ450" s="53">
        <f t="shared" si="339"/>
        <v>0.27557297619670407</v>
      </c>
      <c r="AR450" s="53">
        <f t="shared" si="340"/>
        <v>0.49875494997157999</v>
      </c>
      <c r="AS450" s="53">
        <f t="shared" si="341"/>
        <v>0.22567207383171595</v>
      </c>
    </row>
    <row r="451" spans="1:45" x14ac:dyDescent="0.25">
      <c r="A451">
        <f t="shared" si="344"/>
        <v>436</v>
      </c>
      <c r="B451" s="268">
        <f t="shared" si="342"/>
        <v>0.58034309492241987</v>
      </c>
      <c r="C451" s="268">
        <f t="shared" si="332"/>
        <v>0</v>
      </c>
      <c r="D451" s="52">
        <f t="shared" ref="D451:D454" si="378">$D$10</f>
        <v>1</v>
      </c>
      <c r="E451" s="52">
        <f t="shared" ref="E451:E454" si="379">$E$10</f>
        <v>1</v>
      </c>
      <c r="F451" s="52">
        <f t="shared" ref="F451:F454" si="380">$F$10</f>
        <v>1</v>
      </c>
      <c r="G451" s="39">
        <f t="shared" si="333"/>
        <v>1</v>
      </c>
      <c r="H451" s="32">
        <f t="shared" si="334"/>
        <v>0.66320189217586711</v>
      </c>
      <c r="I451" s="53">
        <f t="shared" si="335"/>
        <v>0.1761119179792931</v>
      </c>
      <c r="J451" s="53">
        <f t="shared" si="336"/>
        <v>0.48708997419657407</v>
      </c>
      <c r="K451" s="53">
        <f t="shared" si="337"/>
        <v>0.33679810782413283</v>
      </c>
      <c r="AI451">
        <f t="shared" si="345"/>
        <v>436</v>
      </c>
      <c r="AJ451" s="268">
        <f t="shared" si="343"/>
        <v>0.47253172539418492</v>
      </c>
      <c r="AK451" s="268">
        <f t="shared" si="358"/>
        <v>-2.5163628799171121E-3</v>
      </c>
      <c r="AL451" s="239">
        <f t="shared" si="375"/>
        <v>1</v>
      </c>
      <c r="AM451" s="239">
        <f t="shared" si="376"/>
        <v>0.99</v>
      </c>
      <c r="AN451" s="239">
        <f t="shared" si="377"/>
        <v>0.98</v>
      </c>
      <c r="AO451" s="39">
        <f t="shared" si="359"/>
        <v>0.99049900902364985</v>
      </c>
      <c r="AP451" s="32">
        <f t="shared" si="338"/>
        <v>0.77671376849599449</v>
      </c>
      <c r="AQ451" s="53">
        <f t="shared" si="339"/>
        <v>0.2782227807156355</v>
      </c>
      <c r="AR451" s="53">
        <f t="shared" si="340"/>
        <v>0.498490987780359</v>
      </c>
      <c r="AS451" s="53">
        <f t="shared" si="341"/>
        <v>0.22328623150400539</v>
      </c>
    </row>
    <row r="452" spans="1:45" x14ac:dyDescent="0.25">
      <c r="A452">
        <f t="shared" si="344"/>
        <v>437</v>
      </c>
      <c r="B452" s="268">
        <f t="shared" si="342"/>
        <v>0.58034309492241987</v>
      </c>
      <c r="C452" s="268">
        <f t="shared" si="332"/>
        <v>0</v>
      </c>
      <c r="D452" s="52">
        <f t="shared" si="378"/>
        <v>1</v>
      </c>
      <c r="E452" s="52">
        <f t="shared" si="379"/>
        <v>1</v>
      </c>
      <c r="F452" s="52">
        <f t="shared" si="380"/>
        <v>1</v>
      </c>
      <c r="G452" s="39">
        <f t="shared" si="333"/>
        <v>1</v>
      </c>
      <c r="H452" s="32">
        <f t="shared" si="334"/>
        <v>0.66320189217586711</v>
      </c>
      <c r="I452" s="53">
        <f t="shared" si="335"/>
        <v>0.1761119179792931</v>
      </c>
      <c r="J452" s="53">
        <f t="shared" si="336"/>
        <v>0.48708997419657407</v>
      </c>
      <c r="K452" s="53">
        <f t="shared" si="337"/>
        <v>0.33679810782413283</v>
      </c>
      <c r="AI452">
        <f t="shared" si="345"/>
        <v>437</v>
      </c>
      <c r="AJ452" s="268">
        <f t="shared" si="343"/>
        <v>0.47001536251426779</v>
      </c>
      <c r="AK452" s="268">
        <f t="shared" si="358"/>
        <v>-2.5147754386889466E-3</v>
      </c>
      <c r="AL452" s="239">
        <f t="shared" si="375"/>
        <v>1</v>
      </c>
      <c r="AM452" s="239">
        <f t="shared" si="376"/>
        <v>0.99</v>
      </c>
      <c r="AN452" s="239">
        <f t="shared" si="377"/>
        <v>0.98</v>
      </c>
      <c r="AO452" s="39">
        <f t="shared" si="359"/>
        <v>0.99054936549211625</v>
      </c>
      <c r="AP452" s="32">
        <f t="shared" si="338"/>
        <v>0.77908555900058141</v>
      </c>
      <c r="AQ452" s="53">
        <f t="shared" si="339"/>
        <v>0.28088371597088296</v>
      </c>
      <c r="AR452" s="53">
        <f t="shared" si="340"/>
        <v>0.49820184302969844</v>
      </c>
      <c r="AS452" s="53">
        <f t="shared" si="341"/>
        <v>0.22091444099941857</v>
      </c>
    </row>
    <row r="453" spans="1:45" x14ac:dyDescent="0.25">
      <c r="A453">
        <f t="shared" si="344"/>
        <v>438</v>
      </c>
      <c r="B453" s="268">
        <f t="shared" si="342"/>
        <v>0.58034309492241987</v>
      </c>
      <c r="C453" s="268">
        <f t="shared" si="332"/>
        <v>0</v>
      </c>
      <c r="D453" s="52">
        <f t="shared" si="378"/>
        <v>1</v>
      </c>
      <c r="E453" s="52">
        <f t="shared" si="379"/>
        <v>1</v>
      </c>
      <c r="F453" s="52">
        <f t="shared" si="380"/>
        <v>1</v>
      </c>
      <c r="G453" s="39">
        <f t="shared" si="333"/>
        <v>1</v>
      </c>
      <c r="H453" s="32">
        <f t="shared" si="334"/>
        <v>0.66320189217586711</v>
      </c>
      <c r="I453" s="53">
        <f t="shared" si="335"/>
        <v>0.1761119179792931</v>
      </c>
      <c r="J453" s="53">
        <f t="shared" si="336"/>
        <v>0.48708997419657407</v>
      </c>
      <c r="K453" s="53">
        <f t="shared" si="337"/>
        <v>0.33679810782413283</v>
      </c>
      <c r="AI453">
        <f t="shared" si="345"/>
        <v>438</v>
      </c>
      <c r="AJ453" s="268">
        <f t="shared" si="343"/>
        <v>0.46750058707557884</v>
      </c>
      <c r="AK453" s="268">
        <f t="shared" si="358"/>
        <v>-2.5130614311876884E-3</v>
      </c>
      <c r="AL453" s="239">
        <f t="shared" si="375"/>
        <v>1</v>
      </c>
      <c r="AM453" s="239">
        <f t="shared" si="376"/>
        <v>0.99</v>
      </c>
      <c r="AN453" s="239">
        <f t="shared" si="377"/>
        <v>0.98</v>
      </c>
      <c r="AO453" s="39">
        <f t="shared" si="359"/>
        <v>0.9905996927497146</v>
      </c>
      <c r="AP453" s="32">
        <f t="shared" si="338"/>
        <v>0.78144320108398913</v>
      </c>
      <c r="AQ453" s="53">
        <f t="shared" si="339"/>
        <v>0.28355562476485319</v>
      </c>
      <c r="AR453" s="53">
        <f t="shared" si="340"/>
        <v>0.49788757631913594</v>
      </c>
      <c r="AS453" s="53">
        <f t="shared" si="341"/>
        <v>0.21855679891601087</v>
      </c>
    </row>
    <row r="454" spans="1:45" x14ac:dyDescent="0.25">
      <c r="A454">
        <f t="shared" si="344"/>
        <v>439</v>
      </c>
      <c r="B454" s="268">
        <f t="shared" si="342"/>
        <v>0.58034309492241987</v>
      </c>
      <c r="C454" s="268">
        <f t="shared" si="332"/>
        <v>0</v>
      </c>
      <c r="D454" s="52">
        <f t="shared" si="378"/>
        <v>1</v>
      </c>
      <c r="E454" s="52">
        <f t="shared" si="379"/>
        <v>1</v>
      </c>
      <c r="F454" s="52">
        <f t="shared" si="380"/>
        <v>1</v>
      </c>
      <c r="G454" s="39">
        <f t="shared" si="333"/>
        <v>1</v>
      </c>
      <c r="H454" s="32">
        <f t="shared" si="334"/>
        <v>0.66320189217586711</v>
      </c>
      <c r="I454" s="53">
        <f t="shared" si="335"/>
        <v>0.1761119179792931</v>
      </c>
      <c r="J454" s="53">
        <f t="shared" si="336"/>
        <v>0.48708997419657407</v>
      </c>
      <c r="K454" s="53">
        <f t="shared" si="337"/>
        <v>0.33679810782413283</v>
      </c>
      <c r="AI454">
        <f t="shared" si="345"/>
        <v>439</v>
      </c>
      <c r="AJ454" s="268">
        <f t="shared" si="343"/>
        <v>0.46498752564439116</v>
      </c>
      <c r="AK454" s="268">
        <f t="shared" si="358"/>
        <v>-2.5112212142335976E-3</v>
      </c>
      <c r="AL454" s="239">
        <f t="shared" si="375"/>
        <v>1</v>
      </c>
      <c r="AM454" s="239">
        <f t="shared" si="376"/>
        <v>0.99</v>
      </c>
      <c r="AN454" s="239">
        <f t="shared" si="377"/>
        <v>0.98</v>
      </c>
      <c r="AO454" s="39">
        <f t="shared" si="359"/>
        <v>0.99064998825848849</v>
      </c>
      <c r="AP454" s="32">
        <f t="shared" si="338"/>
        <v>0.78378660099510666</v>
      </c>
      <c r="AQ454" s="53">
        <f t="shared" si="339"/>
        <v>0.28623834771611101</v>
      </c>
      <c r="AR454" s="53">
        <f t="shared" si="340"/>
        <v>0.49754825327899566</v>
      </c>
      <c r="AS454" s="53">
        <f t="shared" si="341"/>
        <v>0.21621339900489334</v>
      </c>
    </row>
    <row r="455" spans="1:45" x14ac:dyDescent="0.25">
      <c r="A455">
        <f t="shared" si="344"/>
        <v>440</v>
      </c>
      <c r="B455" s="268">
        <f t="shared" si="342"/>
        <v>0.58034309492241987</v>
      </c>
      <c r="C455" s="268">
        <f t="shared" si="332"/>
        <v>3.8825540775816868E-2</v>
      </c>
      <c r="D455" s="240">
        <f>$D$9</f>
        <v>0.71899999999999997</v>
      </c>
      <c r="E455" s="240">
        <f>$E$9</f>
        <v>0.85899999999999999</v>
      </c>
      <c r="F455" s="240">
        <f>$F$9</f>
        <v>1</v>
      </c>
      <c r="G455" s="39">
        <f t="shared" si="333"/>
        <v>0.88183286468610178</v>
      </c>
      <c r="H455" s="32">
        <f t="shared" si="334"/>
        <v>0.66320189217586711</v>
      </c>
      <c r="I455" s="53">
        <f t="shared" si="335"/>
        <v>0.1761119179792931</v>
      </c>
      <c r="J455" s="53">
        <f t="shared" si="336"/>
        <v>0.48708997419657407</v>
      </c>
      <c r="K455" s="53">
        <f t="shared" si="337"/>
        <v>0.33679810782413283</v>
      </c>
      <c r="AI455">
        <f t="shared" si="345"/>
        <v>440</v>
      </c>
      <c r="AJ455" s="268">
        <f t="shared" si="343"/>
        <v>0.46247630443015758</v>
      </c>
      <c r="AK455" s="268">
        <f t="shared" si="358"/>
        <v>-2.5092551697597594E-3</v>
      </c>
      <c r="AL455" s="239">
        <f t="shared" si="375"/>
        <v>1</v>
      </c>
      <c r="AM455" s="239">
        <f t="shared" si="376"/>
        <v>0.99</v>
      </c>
      <c r="AN455" s="239">
        <f t="shared" si="377"/>
        <v>0.98</v>
      </c>
      <c r="AO455" s="39">
        <f t="shared" si="359"/>
        <v>0.99070024948711222</v>
      </c>
      <c r="AP455" s="32">
        <f t="shared" si="338"/>
        <v>0.78611566784062403</v>
      </c>
      <c r="AQ455" s="53">
        <f t="shared" si="339"/>
        <v>0.28893172329906058</v>
      </c>
      <c r="AR455" s="53">
        <f t="shared" si="340"/>
        <v>0.49718394454156351</v>
      </c>
      <c r="AS455" s="53">
        <f t="shared" si="341"/>
        <v>0.2138843321593758</v>
      </c>
    </row>
    <row r="456" spans="1:45" x14ac:dyDescent="0.25">
      <c r="A456">
        <f t="shared" si="344"/>
        <v>441</v>
      </c>
      <c r="B456" s="268">
        <f t="shared" si="342"/>
        <v>0.61916863569823677</v>
      </c>
      <c r="C456" s="268">
        <f t="shared" si="332"/>
        <v>3.7601043971941063E-2</v>
      </c>
      <c r="D456" s="240">
        <f t="shared" ref="D456:D464" si="381">$D$9</f>
        <v>0.71899999999999997</v>
      </c>
      <c r="E456" s="240">
        <f t="shared" ref="E456:E464" si="382">$E$9</f>
        <v>0.85899999999999999</v>
      </c>
      <c r="F456" s="240">
        <f t="shared" ref="F456:F464" si="383">$F$9</f>
        <v>1</v>
      </c>
      <c r="G456" s="39">
        <f t="shared" si="333"/>
        <v>0.88183286468610178</v>
      </c>
      <c r="H456" s="32">
        <f t="shared" si="334"/>
        <v>0.61663020056758411</v>
      </c>
      <c r="I456" s="53">
        <f t="shared" si="335"/>
        <v>0.1450325280359423</v>
      </c>
      <c r="J456" s="53">
        <f t="shared" si="336"/>
        <v>0.47159767253164186</v>
      </c>
      <c r="K456" s="53">
        <f t="shared" si="337"/>
        <v>0.38336979943241584</v>
      </c>
      <c r="AI456">
        <f t="shared" si="345"/>
        <v>441</v>
      </c>
      <c r="AJ456" s="268">
        <f t="shared" si="343"/>
        <v>0.45996704926039783</v>
      </c>
      <c r="AK456" s="268">
        <f t="shared" si="358"/>
        <v>-2.507163704645324E-3</v>
      </c>
      <c r="AL456" s="239">
        <f t="shared" si="375"/>
        <v>1</v>
      </c>
      <c r="AM456" s="239">
        <f t="shared" si="376"/>
        <v>0.99</v>
      </c>
      <c r="AN456" s="239">
        <f t="shared" si="377"/>
        <v>0.98</v>
      </c>
      <c r="AO456" s="39">
        <f t="shared" si="359"/>
        <v>0.99075047391139681</v>
      </c>
      <c r="AP456" s="32">
        <f t="shared" si="338"/>
        <v>0.78843031359468285</v>
      </c>
      <c r="AQ456" s="53">
        <f t="shared" si="339"/>
        <v>0.29163558788452165</v>
      </c>
      <c r="AR456" s="53">
        <f t="shared" si="340"/>
        <v>0.4967947257101612</v>
      </c>
      <c r="AS456" s="53">
        <f t="shared" si="341"/>
        <v>0.21156968640531726</v>
      </c>
    </row>
    <row r="457" spans="1:45" x14ac:dyDescent="0.25">
      <c r="A457">
        <f t="shared" si="344"/>
        <v>442</v>
      </c>
      <c r="B457" s="268">
        <f t="shared" si="342"/>
        <v>0.65676967967017785</v>
      </c>
      <c r="C457" s="268">
        <f t="shared" si="332"/>
        <v>3.5516424246307327E-2</v>
      </c>
      <c r="D457" s="240">
        <f t="shared" si="381"/>
        <v>0.71899999999999997</v>
      </c>
      <c r="E457" s="240">
        <f t="shared" si="382"/>
        <v>0.85899999999999999</v>
      </c>
      <c r="F457" s="240">
        <f t="shared" si="383"/>
        <v>1</v>
      </c>
      <c r="G457" s="39">
        <f t="shared" si="333"/>
        <v>0.89275058779493865</v>
      </c>
      <c r="H457" s="32">
        <f t="shared" si="334"/>
        <v>0.56865358786593201</v>
      </c>
      <c r="I457" s="53">
        <f t="shared" si="335"/>
        <v>0.11780705279371233</v>
      </c>
      <c r="J457" s="53">
        <f t="shared" si="336"/>
        <v>0.45084653507221967</v>
      </c>
      <c r="K457" s="53">
        <f t="shared" si="337"/>
        <v>0.43134641213406805</v>
      </c>
      <c r="AI457">
        <f t="shared" si="345"/>
        <v>442</v>
      </c>
      <c r="AJ457" s="268">
        <f t="shared" si="343"/>
        <v>0.45745988555575251</v>
      </c>
      <c r="AK457" s="268">
        <f t="shared" si="358"/>
        <v>-2.5049472505383661E-3</v>
      </c>
      <c r="AL457" s="239">
        <f t="shared" si="375"/>
        <v>1</v>
      </c>
      <c r="AM457" s="239">
        <f t="shared" si="376"/>
        <v>0.99</v>
      </c>
      <c r="AN457" s="239">
        <f t="shared" si="377"/>
        <v>0.98</v>
      </c>
      <c r="AO457" s="39">
        <f t="shared" si="359"/>
        <v>0.9908006590147922</v>
      </c>
      <c r="AP457" s="32">
        <f t="shared" si="338"/>
        <v>0.79073045310731771</v>
      </c>
      <c r="AQ457" s="53">
        <f t="shared" si="339"/>
        <v>0.2943497757811771</v>
      </c>
      <c r="AR457" s="53">
        <f t="shared" si="340"/>
        <v>0.49638067732614061</v>
      </c>
      <c r="AS457" s="53">
        <f t="shared" si="341"/>
        <v>0.20926954689268218</v>
      </c>
    </row>
    <row r="458" spans="1:45" x14ac:dyDescent="0.25">
      <c r="A458">
        <f t="shared" si="344"/>
        <v>443</v>
      </c>
      <c r="B458" s="268">
        <f t="shared" si="342"/>
        <v>0.69228610391648515</v>
      </c>
      <c r="C458" s="268">
        <f t="shared" si="332"/>
        <v>3.3178602349588658E-2</v>
      </c>
      <c r="D458" s="240">
        <f t="shared" si="381"/>
        <v>0.71899999999999997</v>
      </c>
      <c r="E458" s="240">
        <f t="shared" si="382"/>
        <v>0.85899999999999999</v>
      </c>
      <c r="F458" s="240">
        <f t="shared" si="383"/>
        <v>1</v>
      </c>
      <c r="G458" s="39">
        <f t="shared" si="333"/>
        <v>0.90332685671978385</v>
      </c>
      <c r="H458" s="32">
        <f t="shared" si="334"/>
        <v>0.52073995032413356</v>
      </c>
      <c r="I458" s="53">
        <f t="shared" si="335"/>
        <v>9.4687841842896178E-2</v>
      </c>
      <c r="J458" s="53">
        <f t="shared" si="336"/>
        <v>0.42605210848123737</v>
      </c>
      <c r="K458" s="53">
        <f t="shared" si="337"/>
        <v>0.4792600496758665</v>
      </c>
      <c r="AI458">
        <f t="shared" si="345"/>
        <v>443</v>
      </c>
      <c r="AJ458" s="268">
        <f t="shared" si="343"/>
        <v>0.45495493830521416</v>
      </c>
      <c r="AK458" s="268">
        <f t="shared" si="358"/>
        <v>-2.5026062636685103E-3</v>
      </c>
      <c r="AL458" s="239">
        <f t="shared" si="375"/>
        <v>1</v>
      </c>
      <c r="AM458" s="239">
        <f t="shared" si="376"/>
        <v>0.99</v>
      </c>
      <c r="AN458" s="239">
        <f t="shared" si="377"/>
        <v>0.98</v>
      </c>
      <c r="AO458" s="39">
        <f t="shared" si="359"/>
        <v>0.99085080228888478</v>
      </c>
      <c r="AP458" s="32">
        <f t="shared" si="338"/>
        <v>0.79301600411169881</v>
      </c>
      <c r="AQ458" s="53">
        <f t="shared" si="339"/>
        <v>0.29707411927787292</v>
      </c>
      <c r="AR458" s="53">
        <f t="shared" si="340"/>
        <v>0.4959418848338259</v>
      </c>
      <c r="AS458" s="53">
        <f t="shared" si="341"/>
        <v>0.20698399588830121</v>
      </c>
    </row>
    <row r="459" spans="1:45" x14ac:dyDescent="0.25">
      <c r="A459">
        <f t="shared" si="344"/>
        <v>444</v>
      </c>
      <c r="B459" s="268">
        <f t="shared" si="342"/>
        <v>0.72546470626607384</v>
      </c>
      <c r="C459" s="268">
        <f t="shared" si="332"/>
        <v>3.068771109027987E-2</v>
      </c>
      <c r="D459" s="240">
        <f t="shared" si="381"/>
        <v>0.71899999999999997</v>
      </c>
      <c r="E459" s="240">
        <f t="shared" si="382"/>
        <v>0.85899999999999999</v>
      </c>
      <c r="F459" s="240">
        <f t="shared" si="383"/>
        <v>1</v>
      </c>
      <c r="G459" s="39">
        <f t="shared" si="333"/>
        <v>0.91331936914629175</v>
      </c>
      <c r="H459" s="32">
        <f t="shared" si="334"/>
        <v>0.47370095996227923</v>
      </c>
      <c r="I459" s="53">
        <f t="shared" si="335"/>
        <v>7.536962750557312E-2</v>
      </c>
      <c r="J459" s="53">
        <f t="shared" si="336"/>
        <v>0.3983313324567061</v>
      </c>
      <c r="K459" s="53">
        <f t="shared" si="337"/>
        <v>0.52629904003772077</v>
      </c>
      <c r="AI459">
        <f t="shared" si="345"/>
        <v>444</v>
      </c>
      <c r="AJ459" s="268">
        <f t="shared" si="343"/>
        <v>0.45245233204154567</v>
      </c>
      <c r="AK459" s="268">
        <f t="shared" si="358"/>
        <v>-2.5001412246494219E-3</v>
      </c>
      <c r="AL459" s="239">
        <f t="shared" si="375"/>
        <v>1</v>
      </c>
      <c r="AM459" s="239">
        <f t="shared" si="376"/>
        <v>0.99</v>
      </c>
      <c r="AN459" s="239">
        <f t="shared" si="377"/>
        <v>0.98</v>
      </c>
      <c r="AO459" s="39">
        <f t="shared" si="359"/>
        <v>0.99090090123389574</v>
      </c>
      <c r="AP459" s="32">
        <f t="shared" si="338"/>
        <v>0.79528688723016694</v>
      </c>
      <c r="AQ459" s="53">
        <f t="shared" si="339"/>
        <v>0.29980844868674178</v>
      </c>
      <c r="AR459" s="53">
        <f t="shared" si="340"/>
        <v>0.49547843854342516</v>
      </c>
      <c r="AS459" s="53">
        <f t="shared" si="341"/>
        <v>0.20471311276983309</v>
      </c>
    </row>
    <row r="460" spans="1:45" x14ac:dyDescent="0.25">
      <c r="A460">
        <f t="shared" si="344"/>
        <v>445</v>
      </c>
      <c r="B460" s="268">
        <f t="shared" si="342"/>
        <v>0.75615241735635375</v>
      </c>
      <c r="C460" s="268">
        <f t="shared" si="332"/>
        <v>2.812905743969121E-2</v>
      </c>
      <c r="D460" s="240">
        <f t="shared" si="381"/>
        <v>0.71899999999999997</v>
      </c>
      <c r="E460" s="240">
        <f t="shared" si="382"/>
        <v>0.85899999999999999</v>
      </c>
      <c r="F460" s="240">
        <f t="shared" si="383"/>
        <v>1</v>
      </c>
      <c r="G460" s="39">
        <f t="shared" si="333"/>
        <v>0.92265641679453836</v>
      </c>
      <c r="H460" s="32">
        <f t="shared" si="334"/>
        <v>0.42823352172614265</v>
      </c>
      <c r="I460" s="53">
        <f t="shared" si="335"/>
        <v>5.9461643561149892E-2</v>
      </c>
      <c r="J460" s="53">
        <f t="shared" si="336"/>
        <v>0.36877187816499274</v>
      </c>
      <c r="K460" s="53">
        <f t="shared" si="337"/>
        <v>0.5717664782738574</v>
      </c>
      <c r="AI460">
        <f t="shared" si="345"/>
        <v>445</v>
      </c>
      <c r="AJ460" s="268">
        <f t="shared" si="343"/>
        <v>0.44995219081689625</v>
      </c>
      <c r="AK460" s="268">
        <f t="shared" si="358"/>
        <v>-2.4975526382713669E-3</v>
      </c>
      <c r="AL460" s="239">
        <f t="shared" si="375"/>
        <v>1</v>
      </c>
      <c r="AM460" s="239">
        <f t="shared" si="376"/>
        <v>0.99</v>
      </c>
      <c r="AN460" s="239">
        <f t="shared" si="377"/>
        <v>0.98</v>
      </c>
      <c r="AO460" s="39">
        <f t="shared" si="359"/>
        <v>0.99095095335916916</v>
      </c>
      <c r="AP460" s="32">
        <f t="shared" si="338"/>
        <v>0.79754302597907545</v>
      </c>
      <c r="AQ460" s="53">
        <f t="shared" si="339"/>
        <v>0.30255259238713217</v>
      </c>
      <c r="AR460" s="53">
        <f t="shared" si="340"/>
        <v>0.49499043359194334</v>
      </c>
      <c r="AS460" s="53">
        <f t="shared" si="341"/>
        <v>0.20245697402092461</v>
      </c>
    </row>
    <row r="461" spans="1:45" x14ac:dyDescent="0.25">
      <c r="A461">
        <f t="shared" si="344"/>
        <v>446</v>
      </c>
      <c r="B461" s="268">
        <f t="shared" si="342"/>
        <v>0.78428147479604493</v>
      </c>
      <c r="C461" s="268">
        <f t="shared" si="332"/>
        <v>2.5575642712676337E-2</v>
      </c>
      <c r="D461" s="240">
        <f t="shared" si="381"/>
        <v>0.71899999999999997</v>
      </c>
      <c r="E461" s="240">
        <f t="shared" si="382"/>
        <v>0.85899999999999999</v>
      </c>
      <c r="F461" s="240">
        <f t="shared" si="383"/>
        <v>1</v>
      </c>
      <c r="G461" s="39">
        <f t="shared" si="333"/>
        <v>0.93129444333805289</v>
      </c>
      <c r="H461" s="32">
        <f t="shared" si="334"/>
        <v>0.38490256829174074</v>
      </c>
      <c r="I461" s="53">
        <f t="shared" si="335"/>
        <v>4.6534482116169396E-2</v>
      </c>
      <c r="J461" s="53">
        <f t="shared" si="336"/>
        <v>0.33836808617557135</v>
      </c>
      <c r="K461" s="53">
        <f t="shared" si="337"/>
        <v>0.61509743170825926</v>
      </c>
      <c r="AI461">
        <f t="shared" si="345"/>
        <v>446</v>
      </c>
      <c r="AJ461" s="268">
        <f t="shared" si="343"/>
        <v>0.44745463817862485</v>
      </c>
      <c r="AK461" s="268">
        <f t="shared" si="358"/>
        <v>-2.4948410332839297E-3</v>
      </c>
      <c r="AL461" s="239">
        <f t="shared" si="375"/>
        <v>1</v>
      </c>
      <c r="AM461" s="239">
        <f t="shared" si="376"/>
        <v>0.99</v>
      </c>
      <c r="AN461" s="239">
        <f t="shared" si="377"/>
        <v>0.98</v>
      </c>
      <c r="AO461" s="39">
        <f t="shared" si="359"/>
        <v>0.99100095618366224</v>
      </c>
      <c r="AP461" s="32">
        <f t="shared" si="338"/>
        <v>0.79978434677243593</v>
      </c>
      <c r="AQ461" s="53">
        <f t="shared" si="339"/>
        <v>0.30530637687031437</v>
      </c>
      <c r="AR461" s="53">
        <f t="shared" si="340"/>
        <v>0.49447796990212156</v>
      </c>
      <c r="AS461" s="53">
        <f t="shared" si="341"/>
        <v>0.20021565322756407</v>
      </c>
    </row>
    <row r="462" spans="1:45" x14ac:dyDescent="0.25">
      <c r="A462">
        <f t="shared" si="344"/>
        <v>447</v>
      </c>
      <c r="B462" s="268">
        <f t="shared" si="342"/>
        <v>0.80985711750872125</v>
      </c>
      <c r="C462" s="268">
        <f t="shared" si="332"/>
        <v>2.3086442650980872E-2</v>
      </c>
      <c r="D462" s="240">
        <f t="shared" si="381"/>
        <v>0.71899999999999997</v>
      </c>
      <c r="E462" s="240">
        <f t="shared" si="382"/>
        <v>0.85899999999999999</v>
      </c>
      <c r="F462" s="240">
        <f t="shared" si="383"/>
        <v>1</v>
      </c>
      <c r="G462" s="39">
        <f t="shared" si="333"/>
        <v>0.93921391037460089</v>
      </c>
      <c r="H462" s="32">
        <f t="shared" si="334"/>
        <v>0.34413144922046524</v>
      </c>
      <c r="I462" s="53">
        <f t="shared" si="335"/>
        <v>3.6154315762092243E-2</v>
      </c>
      <c r="J462" s="53">
        <f t="shared" si="336"/>
        <v>0.30797713345837302</v>
      </c>
      <c r="K462" s="53">
        <f t="shared" si="337"/>
        <v>0.65586855077953476</v>
      </c>
      <c r="AI462">
        <f t="shared" si="345"/>
        <v>447</v>
      </c>
      <c r="AJ462" s="268">
        <f t="shared" si="343"/>
        <v>0.4449597971453409</v>
      </c>
      <c r="AK462" s="268">
        <f t="shared" si="358"/>
        <v>-2.4920069621691015E-3</v>
      </c>
      <c r="AL462" s="239">
        <f t="shared" si="375"/>
        <v>1</v>
      </c>
      <c r="AM462" s="239">
        <f t="shared" si="376"/>
        <v>0.99</v>
      </c>
      <c r="AN462" s="239">
        <f t="shared" si="377"/>
        <v>0.98</v>
      </c>
      <c r="AO462" s="39">
        <f t="shared" si="359"/>
        <v>0.99105090723642753</v>
      </c>
      <c r="AP462" s="32">
        <f t="shared" si="338"/>
        <v>0.80201077892437689</v>
      </c>
      <c r="AQ462" s="53">
        <f t="shared" si="339"/>
        <v>0.30806962678494104</v>
      </c>
      <c r="AR462" s="53">
        <f t="shared" si="340"/>
        <v>0.4939411521394359</v>
      </c>
      <c r="AS462" s="53">
        <f t="shared" si="341"/>
        <v>0.19798922107562292</v>
      </c>
    </row>
    <row r="463" spans="1:45" x14ac:dyDescent="0.25">
      <c r="A463">
        <f t="shared" si="344"/>
        <v>448</v>
      </c>
      <c r="B463" s="268">
        <f t="shared" si="342"/>
        <v>0.83294356015970217</v>
      </c>
      <c r="C463" s="268">
        <f t="shared" ref="C463:C515" si="384">((1-B463)*B463) * ( (B463*(F463 - E463) + (1-B463)*(E463 - D463) )) / G463</f>
        <v>2.0706230444045105E-2</v>
      </c>
      <c r="D463" s="240">
        <f t="shared" si="381"/>
        <v>0.71899999999999997</v>
      </c>
      <c r="E463" s="240">
        <f t="shared" si="382"/>
        <v>0.85899999999999999</v>
      </c>
      <c r="F463" s="240">
        <f t="shared" si="383"/>
        <v>1</v>
      </c>
      <c r="G463" s="39">
        <f t="shared" ref="G463:G515" si="385">(((1-B462)^2)*D463) + (2*(1-B462)*(B462)*E463) + ((B462^2)*F463)</f>
        <v>0.94641586145322143</v>
      </c>
      <c r="H463" s="32">
        <f t="shared" ref="H463:H515" si="386">(1-B463)^2 + 2*B463*(1-B463)</f>
        <v>0.30620502558848062</v>
      </c>
      <c r="I463" s="53">
        <f t="shared" ref="I463:I515" si="387">(1-B463)^2</f>
        <v>2.7907854092115048E-2</v>
      </c>
      <c r="J463" s="53">
        <f t="shared" ref="J463:J515" si="388">2*B463*(1-B463)</f>
        <v>0.27829717149636557</v>
      </c>
      <c r="K463" s="53">
        <f t="shared" ref="K463:K515" si="389">B463^2</f>
        <v>0.69379497441151938</v>
      </c>
      <c r="AI463">
        <f t="shared" si="345"/>
        <v>448</v>
      </c>
      <c r="AJ463" s="268">
        <f t="shared" si="343"/>
        <v>0.44246779018317178</v>
      </c>
      <c r="AK463" s="268">
        <f t="shared" si="358"/>
        <v>-2.4890510009048681E-3</v>
      </c>
      <c r="AL463" s="239">
        <f t="shared" si="375"/>
        <v>1</v>
      </c>
      <c r="AM463" s="239">
        <f t="shared" si="376"/>
        <v>0.99</v>
      </c>
      <c r="AN463" s="239">
        <f t="shared" si="377"/>
        <v>0.98</v>
      </c>
      <c r="AO463" s="39">
        <f t="shared" si="359"/>
        <v>0.991100804057093</v>
      </c>
      <c r="AP463" s="32">
        <f t="shared" ref="AP463:AP515" si="390">(1-AJ463)^2 + 2*AJ463*(1-AJ463)</f>
        <v>0.80422225465042074</v>
      </c>
      <c r="AQ463" s="53">
        <f t="shared" ref="AQ463:AQ515" si="391">(1-AJ463)^2</f>
        <v>0.3108421649832358</v>
      </c>
      <c r="AR463" s="53">
        <f t="shared" ref="AR463:AR515" si="392">2*AJ463*(1-AJ463)</f>
        <v>0.49338008966718494</v>
      </c>
      <c r="AS463" s="53">
        <f t="shared" ref="AS463:AS515" si="393">AJ463^2</f>
        <v>0.19577774534957934</v>
      </c>
    </row>
    <row r="464" spans="1:45" x14ac:dyDescent="0.25">
      <c r="A464">
        <f t="shared" si="344"/>
        <v>449</v>
      </c>
      <c r="B464" s="268">
        <f t="shared" ref="B464:B515" si="394">B463 + C463</f>
        <v>0.85364979060374724</v>
      </c>
      <c r="C464" s="268">
        <f t="shared" si="384"/>
        <v>1.8466545665702917E-2</v>
      </c>
      <c r="D464" s="240">
        <f t="shared" si="381"/>
        <v>0.71899999999999997</v>
      </c>
      <c r="E464" s="240">
        <f t="shared" si="382"/>
        <v>0.85899999999999999</v>
      </c>
      <c r="F464" s="240">
        <f t="shared" si="383"/>
        <v>1</v>
      </c>
      <c r="G464" s="39">
        <f t="shared" si="385"/>
        <v>0.95291799181912817</v>
      </c>
      <c r="H464" s="32">
        <f t="shared" si="386"/>
        <v>0.27128203500217851</v>
      </c>
      <c r="I464" s="53">
        <f t="shared" si="387"/>
        <v>2.1418383790327029E-2</v>
      </c>
      <c r="J464" s="53">
        <f t="shared" si="388"/>
        <v>0.24986365121185147</v>
      </c>
      <c r="K464" s="53">
        <f t="shared" si="389"/>
        <v>0.72871796499782149</v>
      </c>
      <c r="AI464">
        <f t="shared" si="345"/>
        <v>449</v>
      </c>
      <c r="AJ464" s="268">
        <f t="shared" ref="AJ464:AJ515" si="395">AJ463 + AK463</f>
        <v>0.43997873918226693</v>
      </c>
      <c r="AK464" s="268">
        <f t="shared" si="358"/>
        <v>-2.4859737487194842E-3</v>
      </c>
      <c r="AL464" s="239">
        <f t="shared" si="375"/>
        <v>1</v>
      </c>
      <c r="AM464" s="239">
        <f t="shared" si="376"/>
        <v>0.99</v>
      </c>
      <c r="AN464" s="239">
        <f t="shared" si="377"/>
        <v>0.98</v>
      </c>
      <c r="AO464" s="39">
        <f t="shared" si="359"/>
        <v>0.99115064419633669</v>
      </c>
      <c r="AP464" s="32">
        <f t="shared" si="390"/>
        <v>0.80641870906758273</v>
      </c>
      <c r="AQ464" s="53">
        <f t="shared" si="391"/>
        <v>0.31362381256788341</v>
      </c>
      <c r="AR464" s="53">
        <f t="shared" si="392"/>
        <v>0.49279489649969932</v>
      </c>
      <c r="AS464" s="53">
        <f t="shared" si="393"/>
        <v>0.19358129093241727</v>
      </c>
    </row>
    <row r="465" spans="1:45" x14ac:dyDescent="0.25">
      <c r="A465">
        <f t="shared" ref="A465:A515" si="396">A464+1</f>
        <v>450</v>
      </c>
      <c r="B465" s="268">
        <f t="shared" si="394"/>
        <v>0.87211633626945018</v>
      </c>
      <c r="C465" s="268">
        <f t="shared" si="384"/>
        <v>0</v>
      </c>
      <c r="D465" s="52">
        <f>$D$10</f>
        <v>1</v>
      </c>
      <c r="E465" s="52">
        <f>$E$10</f>
        <v>1</v>
      </c>
      <c r="F465" s="52">
        <f>$F$10</f>
        <v>1</v>
      </c>
      <c r="G465" s="39">
        <f t="shared" si="385"/>
        <v>1</v>
      </c>
      <c r="H465" s="32">
        <f t="shared" si="386"/>
        <v>0.23941309601195132</v>
      </c>
      <c r="I465" s="53">
        <f t="shared" si="387"/>
        <v>1.6354231449148344E-2</v>
      </c>
      <c r="J465" s="53">
        <f t="shared" si="388"/>
        <v>0.22305886456280297</v>
      </c>
      <c r="K465" s="53">
        <f t="shared" si="389"/>
        <v>0.76058690398804873</v>
      </c>
      <c r="AI465">
        <f t="shared" ref="AI465:AI515" si="397">AI464+1</f>
        <v>450</v>
      </c>
      <c r="AJ465" s="268">
        <f t="shared" si="395"/>
        <v>0.43749276543354743</v>
      </c>
      <c r="AK465" s="268">
        <f t="shared" si="358"/>
        <v>0</v>
      </c>
      <c r="AL465" s="52">
        <f>$AL$10</f>
        <v>1</v>
      </c>
      <c r="AM465" s="52">
        <f>$AM$10</f>
        <v>1</v>
      </c>
      <c r="AN465" s="52">
        <f>$AN$10</f>
        <v>1</v>
      </c>
      <c r="AO465" s="39">
        <f t="shared" si="359"/>
        <v>1</v>
      </c>
      <c r="AP465" s="32">
        <f t="shared" si="390"/>
        <v>0.80860008019330709</v>
      </c>
      <c r="AQ465" s="53">
        <f t="shared" si="391"/>
        <v>0.31641438893959811</v>
      </c>
      <c r="AR465" s="53">
        <f t="shared" si="392"/>
        <v>0.49218569125370898</v>
      </c>
      <c r="AS465" s="53">
        <f t="shared" si="393"/>
        <v>0.19139991980669294</v>
      </c>
    </row>
    <row r="466" spans="1:45" x14ac:dyDescent="0.25">
      <c r="A466">
        <f t="shared" si="396"/>
        <v>451</v>
      </c>
      <c r="B466" s="268">
        <f t="shared" si="394"/>
        <v>0.87211633626945018</v>
      </c>
      <c r="C466" s="268">
        <f t="shared" si="384"/>
        <v>0</v>
      </c>
      <c r="D466" s="52">
        <f t="shared" ref="D466:D469" si="398">$D$10</f>
        <v>1</v>
      </c>
      <c r="E466" s="52">
        <f t="shared" ref="E466:E469" si="399">$E$10</f>
        <v>1</v>
      </c>
      <c r="F466" s="52">
        <f t="shared" ref="F466:F469" si="400">$F$10</f>
        <v>1</v>
      </c>
      <c r="G466" s="39">
        <f t="shared" si="385"/>
        <v>1</v>
      </c>
      <c r="H466" s="32">
        <f t="shared" si="386"/>
        <v>0.23941309601195132</v>
      </c>
      <c r="I466" s="53">
        <f t="shared" si="387"/>
        <v>1.6354231449148344E-2</v>
      </c>
      <c r="J466" s="53">
        <f t="shared" si="388"/>
        <v>0.22305886456280297</v>
      </c>
      <c r="K466" s="53">
        <f t="shared" si="389"/>
        <v>0.76058690398804873</v>
      </c>
      <c r="AI466">
        <f t="shared" si="397"/>
        <v>451</v>
      </c>
      <c r="AJ466" s="268">
        <f t="shared" si="395"/>
        <v>0.43749276543354743</v>
      </c>
      <c r="AK466" s="268">
        <f t="shared" si="358"/>
        <v>0</v>
      </c>
      <c r="AL466" s="52">
        <f t="shared" ref="AL466:AL469" si="401">$AL$10</f>
        <v>1</v>
      </c>
      <c r="AM466" s="52">
        <f t="shared" ref="AM466:AM469" si="402">$AM$10</f>
        <v>1</v>
      </c>
      <c r="AN466" s="52">
        <f t="shared" ref="AN466:AN469" si="403">$AN$10</f>
        <v>1</v>
      </c>
      <c r="AO466" s="39">
        <f t="shared" si="359"/>
        <v>1</v>
      </c>
      <c r="AP466" s="32">
        <f t="shared" si="390"/>
        <v>0.80860008019330709</v>
      </c>
      <c r="AQ466" s="53">
        <f t="shared" si="391"/>
        <v>0.31641438893959811</v>
      </c>
      <c r="AR466" s="53">
        <f t="shared" si="392"/>
        <v>0.49218569125370898</v>
      </c>
      <c r="AS466" s="53">
        <f t="shared" si="393"/>
        <v>0.19139991980669294</v>
      </c>
    </row>
    <row r="467" spans="1:45" x14ac:dyDescent="0.25">
      <c r="A467">
        <f t="shared" si="396"/>
        <v>452</v>
      </c>
      <c r="B467" s="268">
        <f t="shared" si="394"/>
        <v>0.87211633626945018</v>
      </c>
      <c r="C467" s="268">
        <f t="shared" si="384"/>
        <v>0</v>
      </c>
      <c r="D467" s="52">
        <f t="shared" si="398"/>
        <v>1</v>
      </c>
      <c r="E467" s="52">
        <f t="shared" si="399"/>
        <v>1</v>
      </c>
      <c r="F467" s="52">
        <f t="shared" si="400"/>
        <v>1</v>
      </c>
      <c r="G467" s="39">
        <f t="shared" si="385"/>
        <v>1</v>
      </c>
      <c r="H467" s="32">
        <f t="shared" si="386"/>
        <v>0.23941309601195132</v>
      </c>
      <c r="I467" s="53">
        <f t="shared" si="387"/>
        <v>1.6354231449148344E-2</v>
      </c>
      <c r="J467" s="53">
        <f t="shared" si="388"/>
        <v>0.22305886456280297</v>
      </c>
      <c r="K467" s="53">
        <f t="shared" si="389"/>
        <v>0.76058690398804873</v>
      </c>
      <c r="AI467">
        <f t="shared" si="397"/>
        <v>452</v>
      </c>
      <c r="AJ467" s="268">
        <f t="shared" si="395"/>
        <v>0.43749276543354743</v>
      </c>
      <c r="AK467" s="268">
        <f t="shared" si="358"/>
        <v>0</v>
      </c>
      <c r="AL467" s="52">
        <f t="shared" si="401"/>
        <v>1</v>
      </c>
      <c r="AM467" s="52">
        <f t="shared" si="402"/>
        <v>1</v>
      </c>
      <c r="AN467" s="52">
        <f t="shared" si="403"/>
        <v>1</v>
      </c>
      <c r="AO467" s="39">
        <f t="shared" si="359"/>
        <v>1</v>
      </c>
      <c r="AP467" s="32">
        <f t="shared" si="390"/>
        <v>0.80860008019330709</v>
      </c>
      <c r="AQ467" s="53">
        <f t="shared" si="391"/>
        <v>0.31641438893959811</v>
      </c>
      <c r="AR467" s="53">
        <f t="shared" si="392"/>
        <v>0.49218569125370898</v>
      </c>
      <c r="AS467" s="53">
        <f t="shared" si="393"/>
        <v>0.19139991980669294</v>
      </c>
    </row>
    <row r="468" spans="1:45" x14ac:dyDescent="0.25">
      <c r="A468">
        <f t="shared" si="396"/>
        <v>453</v>
      </c>
      <c r="B468" s="268">
        <f t="shared" si="394"/>
        <v>0.87211633626945018</v>
      </c>
      <c r="C468" s="268">
        <f t="shared" si="384"/>
        <v>0</v>
      </c>
      <c r="D468" s="52">
        <f t="shared" si="398"/>
        <v>1</v>
      </c>
      <c r="E468" s="52">
        <f t="shared" si="399"/>
        <v>1</v>
      </c>
      <c r="F468" s="52">
        <f t="shared" si="400"/>
        <v>1</v>
      </c>
      <c r="G468" s="39">
        <f t="shared" si="385"/>
        <v>1</v>
      </c>
      <c r="H468" s="32">
        <f t="shared" si="386"/>
        <v>0.23941309601195132</v>
      </c>
      <c r="I468" s="53">
        <f t="shared" si="387"/>
        <v>1.6354231449148344E-2</v>
      </c>
      <c r="J468" s="53">
        <f t="shared" si="388"/>
        <v>0.22305886456280297</v>
      </c>
      <c r="K468" s="53">
        <f t="shared" si="389"/>
        <v>0.76058690398804873</v>
      </c>
      <c r="AI468">
        <f t="shared" si="397"/>
        <v>453</v>
      </c>
      <c r="AJ468" s="268">
        <f t="shared" si="395"/>
        <v>0.43749276543354743</v>
      </c>
      <c r="AK468" s="268">
        <f t="shared" si="358"/>
        <v>0</v>
      </c>
      <c r="AL468" s="52">
        <f t="shared" si="401"/>
        <v>1</v>
      </c>
      <c r="AM468" s="52">
        <f t="shared" si="402"/>
        <v>1</v>
      </c>
      <c r="AN468" s="52">
        <f t="shared" si="403"/>
        <v>1</v>
      </c>
      <c r="AO468" s="39">
        <f t="shared" si="359"/>
        <v>1</v>
      </c>
      <c r="AP468" s="32">
        <f t="shared" si="390"/>
        <v>0.80860008019330709</v>
      </c>
      <c r="AQ468" s="53">
        <f t="shared" si="391"/>
        <v>0.31641438893959811</v>
      </c>
      <c r="AR468" s="53">
        <f t="shared" si="392"/>
        <v>0.49218569125370898</v>
      </c>
      <c r="AS468" s="53">
        <f t="shared" si="393"/>
        <v>0.19139991980669294</v>
      </c>
    </row>
    <row r="469" spans="1:45" x14ac:dyDescent="0.25">
      <c r="A469">
        <f t="shared" si="396"/>
        <v>454</v>
      </c>
      <c r="B469" s="268">
        <f t="shared" si="394"/>
        <v>0.87211633626945018</v>
      </c>
      <c r="C469" s="268">
        <f t="shared" si="384"/>
        <v>0</v>
      </c>
      <c r="D469" s="52">
        <f t="shared" si="398"/>
        <v>1</v>
      </c>
      <c r="E469" s="52">
        <f t="shared" si="399"/>
        <v>1</v>
      </c>
      <c r="F469" s="52">
        <f t="shared" si="400"/>
        <v>1</v>
      </c>
      <c r="G469" s="39">
        <f t="shared" si="385"/>
        <v>1</v>
      </c>
      <c r="H469" s="32">
        <f t="shared" si="386"/>
        <v>0.23941309601195132</v>
      </c>
      <c r="I469" s="53">
        <f t="shared" si="387"/>
        <v>1.6354231449148344E-2</v>
      </c>
      <c r="J469" s="53">
        <f t="shared" si="388"/>
        <v>0.22305886456280297</v>
      </c>
      <c r="K469" s="53">
        <f t="shared" si="389"/>
        <v>0.76058690398804873</v>
      </c>
      <c r="AI469">
        <f t="shared" si="397"/>
        <v>454</v>
      </c>
      <c r="AJ469" s="268">
        <f t="shared" si="395"/>
        <v>0.43749276543354743</v>
      </c>
      <c r="AK469" s="268">
        <f t="shared" si="358"/>
        <v>0</v>
      </c>
      <c r="AL469" s="52">
        <f t="shared" si="401"/>
        <v>1</v>
      </c>
      <c r="AM469" s="52">
        <f t="shared" si="402"/>
        <v>1</v>
      </c>
      <c r="AN469" s="52">
        <f t="shared" si="403"/>
        <v>1</v>
      </c>
      <c r="AO469" s="39">
        <f t="shared" si="359"/>
        <v>1</v>
      </c>
      <c r="AP469" s="32">
        <f t="shared" si="390"/>
        <v>0.80860008019330709</v>
      </c>
      <c r="AQ469" s="53">
        <f t="shared" si="391"/>
        <v>0.31641438893959811</v>
      </c>
      <c r="AR469" s="53">
        <f t="shared" si="392"/>
        <v>0.49218569125370898</v>
      </c>
      <c r="AS469" s="53">
        <f t="shared" si="393"/>
        <v>0.19139991980669294</v>
      </c>
    </row>
    <row r="470" spans="1:45" x14ac:dyDescent="0.25">
      <c r="A470">
        <f t="shared" si="396"/>
        <v>455</v>
      </c>
      <c r="B470" s="268">
        <f t="shared" si="394"/>
        <v>0.87211633626945018</v>
      </c>
      <c r="C470" s="268">
        <f t="shared" si="384"/>
        <v>-1.8379123110923365E-2</v>
      </c>
      <c r="D470" s="239">
        <f>$D$11</f>
        <v>1</v>
      </c>
      <c r="E470" s="239">
        <f>$E$11</f>
        <v>0.872</v>
      </c>
      <c r="F470" s="239">
        <f>$F$11</f>
        <v>0.74399999999999999</v>
      </c>
      <c r="G470" s="39">
        <f t="shared" si="385"/>
        <v>0.77673821791502085</v>
      </c>
      <c r="H470" s="32">
        <f t="shared" si="386"/>
        <v>0.23941309601195132</v>
      </c>
      <c r="I470" s="53">
        <f t="shared" si="387"/>
        <v>1.6354231449148344E-2</v>
      </c>
      <c r="J470" s="53">
        <f t="shared" si="388"/>
        <v>0.22305886456280297</v>
      </c>
      <c r="K470" s="53">
        <f t="shared" si="389"/>
        <v>0.76058690398804873</v>
      </c>
      <c r="AI470">
        <f t="shared" si="397"/>
        <v>455</v>
      </c>
      <c r="AJ470" s="268">
        <f t="shared" si="395"/>
        <v>0.43749276543354743</v>
      </c>
      <c r="AK470" s="268">
        <f t="shared" si="358"/>
        <v>2.488929270690297E-3</v>
      </c>
      <c r="AL470" s="240">
        <f>$AL$9</f>
        <v>0.98</v>
      </c>
      <c r="AM470" s="240">
        <f>$AM$9</f>
        <v>0.99</v>
      </c>
      <c r="AN470" s="240">
        <f>$AN$9</f>
        <v>1</v>
      </c>
      <c r="AO470" s="39">
        <f t="shared" si="359"/>
        <v>0.98874985530867088</v>
      </c>
      <c r="AP470" s="32">
        <f t="shared" si="390"/>
        <v>0.80860008019330709</v>
      </c>
      <c r="AQ470" s="53">
        <f t="shared" si="391"/>
        <v>0.31641438893959811</v>
      </c>
      <c r="AR470" s="53">
        <f t="shared" si="392"/>
        <v>0.49218569125370898</v>
      </c>
      <c r="AS470" s="53">
        <f t="shared" si="393"/>
        <v>0.19139991980669294</v>
      </c>
    </row>
    <row r="471" spans="1:45" x14ac:dyDescent="0.25">
      <c r="A471">
        <f t="shared" si="396"/>
        <v>456</v>
      </c>
      <c r="B471" s="268">
        <f t="shared" si="394"/>
        <v>0.8537372131585268</v>
      </c>
      <c r="C471" s="268">
        <f t="shared" si="384"/>
        <v>-2.057753511645033E-2</v>
      </c>
      <c r="D471" s="239">
        <f t="shared" ref="D471:D479" si="404">$D$11</f>
        <v>1</v>
      </c>
      <c r="E471" s="239">
        <f t="shared" ref="E471:E479" si="405">$E$11</f>
        <v>0.872</v>
      </c>
      <c r="F471" s="239">
        <f t="shared" ref="F471:F479" si="406">$F$11</f>
        <v>0.74399999999999999</v>
      </c>
      <c r="G471" s="39">
        <f t="shared" si="385"/>
        <v>0.77673821791502085</v>
      </c>
      <c r="H471" s="32">
        <f t="shared" si="386"/>
        <v>0.27113277086831217</v>
      </c>
      <c r="I471" s="53">
        <f t="shared" si="387"/>
        <v>2.1392802814634227E-2</v>
      </c>
      <c r="J471" s="53">
        <f t="shared" si="388"/>
        <v>0.24973996805367796</v>
      </c>
      <c r="K471" s="53">
        <f t="shared" si="389"/>
        <v>0.72886722913168778</v>
      </c>
      <c r="AI471">
        <f t="shared" si="397"/>
        <v>456</v>
      </c>
      <c r="AJ471" s="268">
        <f t="shared" si="395"/>
        <v>0.4399816947042377</v>
      </c>
      <c r="AK471" s="268">
        <f t="shared" si="358"/>
        <v>2.4920135432283195E-3</v>
      </c>
      <c r="AL471" s="240">
        <f t="shared" ref="AL471:AL494" si="407">$AL$9</f>
        <v>0.98</v>
      </c>
      <c r="AM471" s="240">
        <f t="shared" ref="AM471:AM494" si="408">$AM$9</f>
        <v>0.99</v>
      </c>
      <c r="AN471" s="240">
        <f t="shared" ref="AN471:AN494" si="409">$AN$9</f>
        <v>1</v>
      </c>
      <c r="AO471" s="39">
        <f t="shared" si="359"/>
        <v>0.98874985530867088</v>
      </c>
      <c r="AP471" s="32">
        <f t="shared" si="390"/>
        <v>0.80641610832518706</v>
      </c>
      <c r="AQ471" s="53">
        <f t="shared" si="391"/>
        <v>0.3136205022663377</v>
      </c>
      <c r="AR471" s="53">
        <f t="shared" si="392"/>
        <v>0.49279560605884937</v>
      </c>
      <c r="AS471" s="53">
        <f t="shared" si="393"/>
        <v>0.19358389167481302</v>
      </c>
    </row>
    <row r="472" spans="1:45" x14ac:dyDescent="0.25">
      <c r="A472">
        <f t="shared" si="396"/>
        <v>457</v>
      </c>
      <c r="B472" s="268">
        <f t="shared" si="394"/>
        <v>0.83315967804207647</v>
      </c>
      <c r="C472" s="268">
        <f t="shared" si="384"/>
        <v>-2.2768885608949775E-2</v>
      </c>
      <c r="D472" s="239">
        <f t="shared" si="404"/>
        <v>1</v>
      </c>
      <c r="E472" s="239">
        <f t="shared" si="405"/>
        <v>0.872</v>
      </c>
      <c r="F472" s="239">
        <f t="shared" si="406"/>
        <v>0.74399999999999999</v>
      </c>
      <c r="G472" s="39">
        <f t="shared" si="385"/>
        <v>0.78144327343141717</v>
      </c>
      <c r="H472" s="32">
        <f t="shared" si="386"/>
        <v>0.3058449508848235</v>
      </c>
      <c r="I472" s="53">
        <f t="shared" si="387"/>
        <v>2.7835693031023581E-2</v>
      </c>
      <c r="J472" s="53">
        <f t="shared" si="388"/>
        <v>0.27800925785379993</v>
      </c>
      <c r="K472" s="53">
        <f t="shared" si="389"/>
        <v>0.69415504911517656</v>
      </c>
      <c r="AI472">
        <f t="shared" si="397"/>
        <v>457</v>
      </c>
      <c r="AJ472" s="268">
        <f t="shared" si="395"/>
        <v>0.44247370824746601</v>
      </c>
      <c r="AK472" s="268">
        <f t="shared" si="358"/>
        <v>2.4948504965124894E-3</v>
      </c>
      <c r="AL472" s="240">
        <f t="shared" si="407"/>
        <v>0.98</v>
      </c>
      <c r="AM472" s="240">
        <f t="shared" si="408"/>
        <v>0.99</v>
      </c>
      <c r="AN472" s="240">
        <f t="shared" si="409"/>
        <v>1</v>
      </c>
      <c r="AO472" s="39">
        <f t="shared" si="359"/>
        <v>0.98879963389408487</v>
      </c>
      <c r="AP472" s="32">
        <f t="shared" si="390"/>
        <v>0.80421701750973629</v>
      </c>
      <c r="AQ472" s="53">
        <f t="shared" si="391"/>
        <v>0.31083556599533163</v>
      </c>
      <c r="AR472" s="53">
        <f t="shared" si="392"/>
        <v>0.49338145151440466</v>
      </c>
      <c r="AS472" s="53">
        <f t="shared" si="393"/>
        <v>0.19578298249026369</v>
      </c>
    </row>
    <row r="473" spans="1:45" x14ac:dyDescent="0.25">
      <c r="A473">
        <f t="shared" si="396"/>
        <v>458</v>
      </c>
      <c r="B473" s="268">
        <f t="shared" si="394"/>
        <v>0.81039079243312673</v>
      </c>
      <c r="C473" s="268">
        <f t="shared" si="384"/>
        <v>-2.5000494595752321E-2</v>
      </c>
      <c r="D473" s="239">
        <f t="shared" si="404"/>
        <v>1</v>
      </c>
      <c r="E473" s="239">
        <f t="shared" si="405"/>
        <v>0.872</v>
      </c>
      <c r="F473" s="239">
        <f t="shared" si="406"/>
        <v>0.74399999999999999</v>
      </c>
      <c r="G473" s="39">
        <f t="shared" si="385"/>
        <v>0.78671112242122843</v>
      </c>
      <c r="H473" s="32">
        <f t="shared" si="386"/>
        <v>0.34326676353960894</v>
      </c>
      <c r="I473" s="53">
        <f t="shared" si="387"/>
        <v>3.5951651594137636E-2</v>
      </c>
      <c r="J473" s="53">
        <f t="shared" si="388"/>
        <v>0.30731511194547129</v>
      </c>
      <c r="K473" s="53">
        <f t="shared" si="389"/>
        <v>0.65673323646039106</v>
      </c>
      <c r="AI473">
        <f t="shared" si="397"/>
        <v>458</v>
      </c>
      <c r="AJ473" s="268">
        <f t="shared" si="395"/>
        <v>0.4449685587439785</v>
      </c>
      <c r="AK473" s="268">
        <f t="shared" si="358"/>
        <v>2.4975645629163592E-3</v>
      </c>
      <c r="AL473" s="240">
        <f t="shared" si="407"/>
        <v>0.98</v>
      </c>
      <c r="AM473" s="240">
        <f t="shared" si="408"/>
        <v>0.99</v>
      </c>
      <c r="AN473" s="240">
        <f t="shared" si="409"/>
        <v>1</v>
      </c>
      <c r="AO473" s="39">
        <f t="shared" si="359"/>
        <v>0.98884947416494928</v>
      </c>
      <c r="AP473" s="32">
        <f t="shared" si="390"/>
        <v>0.80200298172930662</v>
      </c>
      <c r="AQ473" s="53">
        <f t="shared" si="391"/>
        <v>0.30805990078273648</v>
      </c>
      <c r="AR473" s="53">
        <f t="shared" si="392"/>
        <v>0.49394308094657013</v>
      </c>
      <c r="AS473" s="53">
        <f t="shared" si="393"/>
        <v>0.19799701827069344</v>
      </c>
    </row>
    <row r="474" spans="1:45" x14ac:dyDescent="0.25">
      <c r="A474">
        <f t="shared" si="396"/>
        <v>459</v>
      </c>
      <c r="B474" s="268">
        <f t="shared" si="394"/>
        <v>0.78539029783737435</v>
      </c>
      <c r="C474" s="268">
        <f t="shared" si="384"/>
        <v>-2.7222229209958974E-2</v>
      </c>
      <c r="D474" s="239">
        <f t="shared" si="404"/>
        <v>1</v>
      </c>
      <c r="E474" s="239">
        <f t="shared" si="405"/>
        <v>0.872</v>
      </c>
      <c r="F474" s="239">
        <f t="shared" si="406"/>
        <v>0.74399999999999999</v>
      </c>
      <c r="G474" s="39">
        <f t="shared" si="385"/>
        <v>0.79253995713711956</v>
      </c>
      <c r="H474" s="32">
        <f t="shared" si="386"/>
        <v>0.38316208006292041</v>
      </c>
      <c r="I474" s="53">
        <f t="shared" si="387"/>
        <v>4.605732426233089E-2</v>
      </c>
      <c r="J474" s="53">
        <f t="shared" si="388"/>
        <v>0.33710475580058952</v>
      </c>
      <c r="K474" s="53">
        <f t="shared" si="389"/>
        <v>0.61683791993707959</v>
      </c>
      <c r="AI474">
        <f t="shared" si="397"/>
        <v>459</v>
      </c>
      <c r="AJ474" s="268">
        <f t="shared" si="395"/>
        <v>0.44746612330689484</v>
      </c>
      <c r="AK474" s="268">
        <f t="shared" si="358"/>
        <v>2.5001552130208726E-3</v>
      </c>
      <c r="AL474" s="240">
        <f t="shared" si="407"/>
        <v>0.98</v>
      </c>
      <c r="AM474" s="240">
        <f t="shared" si="408"/>
        <v>0.99</v>
      </c>
      <c r="AN474" s="240">
        <f t="shared" si="409"/>
        <v>1</v>
      </c>
      <c r="AO474" s="39">
        <f t="shared" si="359"/>
        <v>0.98889937117487969</v>
      </c>
      <c r="AP474" s="32">
        <f t="shared" si="390"/>
        <v>0.79977406849269883</v>
      </c>
      <c r="AQ474" s="53">
        <f t="shared" si="391"/>
        <v>0.30529368489351155</v>
      </c>
      <c r="AR474" s="53">
        <f t="shared" si="392"/>
        <v>0.49448038359918722</v>
      </c>
      <c r="AS474" s="53">
        <f t="shared" si="393"/>
        <v>0.20022593150730122</v>
      </c>
    </row>
    <row r="475" spans="1:45" x14ac:dyDescent="0.25">
      <c r="A475">
        <f t="shared" si="396"/>
        <v>460</v>
      </c>
      <c r="B475" s="268">
        <f t="shared" si="394"/>
        <v>0.75816806862741537</v>
      </c>
      <c r="C475" s="268">
        <f t="shared" si="384"/>
        <v>-2.9374798266986624E-2</v>
      </c>
      <c r="D475" s="239">
        <f t="shared" si="404"/>
        <v>1</v>
      </c>
      <c r="E475" s="239">
        <f t="shared" si="405"/>
        <v>0.872</v>
      </c>
      <c r="F475" s="239">
        <f t="shared" si="406"/>
        <v>0.74399999999999999</v>
      </c>
      <c r="G475" s="39">
        <f t="shared" si="385"/>
        <v>0.79894008375363212</v>
      </c>
      <c r="H475" s="32">
        <f t="shared" si="386"/>
        <v>0.42518117971377478</v>
      </c>
      <c r="I475" s="53">
        <f t="shared" si="387"/>
        <v>5.8482683031394485E-2</v>
      </c>
      <c r="J475" s="53">
        <f t="shared" si="388"/>
        <v>0.3666984966823803</v>
      </c>
      <c r="K475" s="53">
        <f t="shared" si="389"/>
        <v>0.57481882028622522</v>
      </c>
      <c r="AI475">
        <f t="shared" si="397"/>
        <v>460</v>
      </c>
      <c r="AJ475" s="268">
        <f t="shared" si="395"/>
        <v>0.44996627851991572</v>
      </c>
      <c r="AK475" s="268">
        <f t="shared" si="358"/>
        <v>2.5026219351429709E-3</v>
      </c>
      <c r="AL475" s="240">
        <f t="shared" si="407"/>
        <v>0.98</v>
      </c>
      <c r="AM475" s="240">
        <f t="shared" si="408"/>
        <v>0.99</v>
      </c>
      <c r="AN475" s="240">
        <f t="shared" si="409"/>
        <v>1</v>
      </c>
      <c r="AO475" s="39">
        <f t="shared" si="359"/>
        <v>0.98894932246613787</v>
      </c>
      <c r="AP475" s="32">
        <f t="shared" si="390"/>
        <v>0.79753034819493773</v>
      </c>
      <c r="AQ475" s="53">
        <f t="shared" si="391"/>
        <v>0.302537094765231</v>
      </c>
      <c r="AR475" s="53">
        <f t="shared" si="392"/>
        <v>0.49499325342970674</v>
      </c>
      <c r="AS475" s="53">
        <f t="shared" si="393"/>
        <v>0.20246965180506238</v>
      </c>
    </row>
    <row r="476" spans="1:45" x14ac:dyDescent="0.25">
      <c r="A476">
        <f t="shared" si="396"/>
        <v>461</v>
      </c>
      <c r="B476" s="268">
        <f t="shared" si="394"/>
        <v>0.72879327036042874</v>
      </c>
      <c r="C476" s="268">
        <f t="shared" si="384"/>
        <v>-3.1392708917140771E-2</v>
      </c>
      <c r="D476" s="239">
        <f t="shared" si="404"/>
        <v>1</v>
      </c>
      <c r="E476" s="239">
        <f t="shared" si="405"/>
        <v>0.872</v>
      </c>
      <c r="F476" s="239">
        <f t="shared" si="406"/>
        <v>0.74399999999999999</v>
      </c>
      <c r="G476" s="39">
        <f t="shared" si="385"/>
        <v>0.80590897443138165</v>
      </c>
      <c r="H476" s="32">
        <f t="shared" si="386"/>
        <v>0.46886036907735101</v>
      </c>
      <c r="I476" s="53">
        <f t="shared" si="387"/>
        <v>7.3553090201791502E-2</v>
      </c>
      <c r="J476" s="53">
        <f t="shared" si="388"/>
        <v>0.3953072788755595</v>
      </c>
      <c r="K476" s="53">
        <f t="shared" si="389"/>
        <v>0.53113963092264893</v>
      </c>
      <c r="AI476">
        <f t="shared" si="397"/>
        <v>461</v>
      </c>
      <c r="AJ476" s="268">
        <f t="shared" si="395"/>
        <v>0.45246890045505866</v>
      </c>
      <c r="AK476" s="268">
        <f t="shared" si="358"/>
        <v>2.5049642418427977E-3</v>
      </c>
      <c r="AL476" s="240">
        <f t="shared" si="407"/>
        <v>0.98</v>
      </c>
      <c r="AM476" s="240">
        <f t="shared" si="408"/>
        <v>0.99</v>
      </c>
      <c r="AN476" s="240">
        <f t="shared" si="409"/>
        <v>1</v>
      </c>
      <c r="AO476" s="39">
        <f t="shared" si="359"/>
        <v>0.98899932557039838</v>
      </c>
      <c r="AP476" s="32">
        <f t="shared" si="390"/>
        <v>0.79527189412099031</v>
      </c>
      <c r="AQ476" s="53">
        <f t="shared" si="391"/>
        <v>0.29979030496889253</v>
      </c>
      <c r="AR476" s="53">
        <f t="shared" si="392"/>
        <v>0.49548158915209778</v>
      </c>
      <c r="AS476" s="53">
        <f t="shared" si="393"/>
        <v>0.20472810587900978</v>
      </c>
    </row>
    <row r="477" spans="1:45" x14ac:dyDescent="0.25">
      <c r="A477">
        <f t="shared" si="396"/>
        <v>462</v>
      </c>
      <c r="B477" s="268">
        <f t="shared" si="394"/>
        <v>0.69740056144328799</v>
      </c>
      <c r="C477" s="268">
        <f t="shared" si="384"/>
        <v>-3.320785085337933E-2</v>
      </c>
      <c r="D477" s="239">
        <f t="shared" si="404"/>
        <v>1</v>
      </c>
      <c r="E477" s="239">
        <f t="shared" si="405"/>
        <v>0.872</v>
      </c>
      <c r="F477" s="239">
        <f t="shared" si="406"/>
        <v>0.74399999999999999</v>
      </c>
      <c r="G477" s="39">
        <f t="shared" si="385"/>
        <v>0.81342892278773027</v>
      </c>
      <c r="H477" s="32">
        <f t="shared" si="386"/>
        <v>0.51363245689858672</v>
      </c>
      <c r="I477" s="53">
        <f t="shared" si="387"/>
        <v>9.1566420214837324E-2</v>
      </c>
      <c r="J477" s="53">
        <f t="shared" si="388"/>
        <v>0.42206603668374937</v>
      </c>
      <c r="K477" s="53">
        <f t="shared" si="389"/>
        <v>0.48636754310141334</v>
      </c>
      <c r="AI477">
        <f t="shared" si="397"/>
        <v>462</v>
      </c>
      <c r="AJ477" s="268">
        <f t="shared" si="395"/>
        <v>0.45497386469690149</v>
      </c>
      <c r="AK477" s="268">
        <f t="shared" si="358"/>
        <v>2.5071816701287631E-3</v>
      </c>
      <c r="AL477" s="240">
        <f t="shared" si="407"/>
        <v>0.98</v>
      </c>
      <c r="AM477" s="240">
        <f t="shared" si="408"/>
        <v>0.99</v>
      </c>
      <c r="AN477" s="240">
        <f t="shared" si="409"/>
        <v>1</v>
      </c>
      <c r="AO477" s="39">
        <f t="shared" si="359"/>
        <v>0.98904937800910131</v>
      </c>
      <c r="AP477" s="32">
        <f t="shared" si="390"/>
        <v>0.79299878244276556</v>
      </c>
      <c r="AQ477" s="53">
        <f t="shared" si="391"/>
        <v>0.29705348816343147</v>
      </c>
      <c r="AR477" s="53">
        <f t="shared" si="392"/>
        <v>0.49594529427933415</v>
      </c>
      <c r="AS477" s="53">
        <f t="shared" si="393"/>
        <v>0.20700121755723441</v>
      </c>
    </row>
    <row r="478" spans="1:45" x14ac:dyDescent="0.25">
      <c r="A478">
        <f t="shared" si="396"/>
        <v>463</v>
      </c>
      <c r="B478" s="268">
        <f t="shared" si="394"/>
        <v>0.6641927105899087</v>
      </c>
      <c r="C478" s="268">
        <f t="shared" si="384"/>
        <v>-3.4754007325669127E-2</v>
      </c>
      <c r="D478" s="239">
        <f t="shared" si="404"/>
        <v>1</v>
      </c>
      <c r="E478" s="239">
        <f t="shared" si="405"/>
        <v>0.872</v>
      </c>
      <c r="F478" s="239">
        <f t="shared" si="406"/>
        <v>0.74399999999999999</v>
      </c>
      <c r="G478" s="39">
        <f t="shared" si="385"/>
        <v>0.82146545627051837</v>
      </c>
      <c r="H478" s="32">
        <f t="shared" si="386"/>
        <v>0.55884804319922976</v>
      </c>
      <c r="I478" s="53">
        <f t="shared" si="387"/>
        <v>0.11276653562095282</v>
      </c>
      <c r="J478" s="53">
        <f t="shared" si="388"/>
        <v>0.44608150757827697</v>
      </c>
      <c r="K478" s="53">
        <f t="shared" si="389"/>
        <v>0.44115195680077024</v>
      </c>
      <c r="AI478">
        <f t="shared" si="397"/>
        <v>463</v>
      </c>
      <c r="AJ478" s="268">
        <f t="shared" si="395"/>
        <v>0.45748104636703024</v>
      </c>
      <c r="AK478" s="268">
        <f t="shared" ref="AK478:AK541" si="410">((1-AJ478)*AJ478) * ( (AJ478*(AN478 - AM478) + (1-AJ478)*(AM478 - AL478) )) / AO478</f>
        <v>2.509273781652202E-3</v>
      </c>
      <c r="AL478" s="240">
        <f t="shared" si="407"/>
        <v>0.98</v>
      </c>
      <c r="AM478" s="240">
        <f t="shared" si="408"/>
        <v>0.99</v>
      </c>
      <c r="AN478" s="240">
        <f t="shared" si="409"/>
        <v>1</v>
      </c>
      <c r="AO478" s="39">
        <f t="shared" ref="AO478:AO541" si="411">(((1-AJ477)^2)*AL478) + (2*(1-AJ477)*(AJ477)*AM478) + ((AJ477^2)*AN478)</f>
        <v>0.9890994772939381</v>
      </c>
      <c r="AP478" s="32">
        <f t="shared" si="390"/>
        <v>0.79071109221492719</v>
      </c>
      <c r="AQ478" s="53">
        <f t="shared" si="391"/>
        <v>0.29432681505101238</v>
      </c>
      <c r="AR478" s="53">
        <f t="shared" si="392"/>
        <v>0.49638427716391476</v>
      </c>
      <c r="AS478" s="53">
        <f t="shared" si="393"/>
        <v>0.20928890778507286</v>
      </c>
    </row>
    <row r="479" spans="1:45" x14ac:dyDescent="0.25">
      <c r="A479">
        <f t="shared" si="396"/>
        <v>464</v>
      </c>
      <c r="B479" s="268">
        <f t="shared" si="394"/>
        <v>0.62943870326423956</v>
      </c>
      <c r="C479" s="268">
        <f t="shared" si="384"/>
        <v>-3.5971853868706979E-2</v>
      </c>
      <c r="D479" s="239">
        <f t="shared" si="404"/>
        <v>1</v>
      </c>
      <c r="E479" s="239">
        <f t="shared" si="405"/>
        <v>0.872</v>
      </c>
      <c r="F479" s="239">
        <f t="shared" si="406"/>
        <v>0.74399999999999999</v>
      </c>
      <c r="G479" s="39">
        <f t="shared" si="385"/>
        <v>0.82996666608898351</v>
      </c>
      <c r="H479" s="32">
        <f t="shared" si="386"/>
        <v>0.60380691883303261</v>
      </c>
      <c r="I479" s="53">
        <f t="shared" si="387"/>
        <v>0.13731567463848829</v>
      </c>
      <c r="J479" s="53">
        <f t="shared" si="388"/>
        <v>0.4664912441945443</v>
      </c>
      <c r="K479" s="53">
        <f t="shared" si="389"/>
        <v>0.39619308116696744</v>
      </c>
      <c r="AI479">
        <f t="shared" si="397"/>
        <v>464</v>
      </c>
      <c r="AJ479" s="268">
        <f t="shared" si="395"/>
        <v>0.45999032014868246</v>
      </c>
      <c r="AK479" s="268">
        <f t="shared" si="410"/>
        <v>2.511240162891816E-3</v>
      </c>
      <c r="AL479" s="240">
        <f t="shared" si="407"/>
        <v>0.98</v>
      </c>
      <c r="AM479" s="240">
        <f t="shared" si="408"/>
        <v>0.99</v>
      </c>
      <c r="AN479" s="240">
        <f t="shared" si="409"/>
        <v>1</v>
      </c>
      <c r="AO479" s="39">
        <f t="shared" si="411"/>
        <v>0.98914962092734049</v>
      </c>
      <c r="AP479" s="32">
        <f t="shared" si="390"/>
        <v>0.78840890536951258</v>
      </c>
      <c r="AQ479" s="53">
        <f t="shared" si="391"/>
        <v>0.29161045433312244</v>
      </c>
      <c r="AR479" s="53">
        <f t="shared" si="392"/>
        <v>0.49679845103639014</v>
      </c>
      <c r="AS479" s="53">
        <f t="shared" si="393"/>
        <v>0.21159109463048739</v>
      </c>
    </row>
    <row r="480" spans="1:45" x14ac:dyDescent="0.25">
      <c r="A480">
        <f t="shared" si="396"/>
        <v>465</v>
      </c>
      <c r="B480" s="268">
        <f t="shared" si="394"/>
        <v>0.59346684939553263</v>
      </c>
      <c r="C480" s="268">
        <f t="shared" si="384"/>
        <v>0</v>
      </c>
      <c r="D480" s="52">
        <f>$D$10</f>
        <v>1</v>
      </c>
      <c r="E480" s="52">
        <f>$E$10</f>
        <v>1</v>
      </c>
      <c r="F480" s="52">
        <f>$F$10</f>
        <v>1</v>
      </c>
      <c r="G480" s="39">
        <f t="shared" si="385"/>
        <v>1</v>
      </c>
      <c r="H480" s="32">
        <f t="shared" si="386"/>
        <v>0.64779709866854018</v>
      </c>
      <c r="I480" s="53">
        <f t="shared" si="387"/>
        <v>0.16526920254039454</v>
      </c>
      <c r="J480" s="53">
        <f t="shared" si="388"/>
        <v>0.48252789612814567</v>
      </c>
      <c r="K480" s="53">
        <f t="shared" si="389"/>
        <v>0.35220290133145982</v>
      </c>
      <c r="AI480">
        <f t="shared" si="397"/>
        <v>465</v>
      </c>
      <c r="AJ480" s="268">
        <f t="shared" si="395"/>
        <v>0.4625015603115743</v>
      </c>
      <c r="AK480" s="268">
        <f t="shared" si="410"/>
        <v>2.5130804253277747E-3</v>
      </c>
      <c r="AL480" s="240">
        <f t="shared" si="407"/>
        <v>0.98</v>
      </c>
      <c r="AM480" s="240">
        <f t="shared" si="408"/>
        <v>0.99</v>
      </c>
      <c r="AN480" s="240">
        <f t="shared" si="409"/>
        <v>1</v>
      </c>
      <c r="AO480" s="39">
        <f t="shared" si="411"/>
        <v>0.98919980640297367</v>
      </c>
      <c r="AP480" s="32">
        <f t="shared" si="390"/>
        <v>0.78609230670935926</v>
      </c>
      <c r="AQ480" s="53">
        <f t="shared" si="391"/>
        <v>0.2889045726674922</v>
      </c>
      <c r="AR480" s="53">
        <f t="shared" si="392"/>
        <v>0.497187734041867</v>
      </c>
      <c r="AS480" s="53">
        <f t="shared" si="393"/>
        <v>0.2139076932906408</v>
      </c>
    </row>
    <row r="481" spans="1:45" x14ac:dyDescent="0.25">
      <c r="A481">
        <f t="shared" si="396"/>
        <v>466</v>
      </c>
      <c r="B481" s="268">
        <f t="shared" si="394"/>
        <v>0.59346684939553263</v>
      </c>
      <c r="C481" s="268">
        <f t="shared" si="384"/>
        <v>0</v>
      </c>
      <c r="D481" s="52">
        <f t="shared" ref="D481:D484" si="412">$D$10</f>
        <v>1</v>
      </c>
      <c r="E481" s="52">
        <f t="shared" ref="E481:E484" si="413">$E$10</f>
        <v>1</v>
      </c>
      <c r="F481" s="52">
        <f t="shared" ref="F481:F484" si="414">$F$10</f>
        <v>1</v>
      </c>
      <c r="G481" s="39">
        <f t="shared" si="385"/>
        <v>1</v>
      </c>
      <c r="H481" s="32">
        <f t="shared" si="386"/>
        <v>0.64779709866854018</v>
      </c>
      <c r="I481" s="53">
        <f t="shared" si="387"/>
        <v>0.16526920254039454</v>
      </c>
      <c r="J481" s="53">
        <f t="shared" si="388"/>
        <v>0.48252789612814567</v>
      </c>
      <c r="K481" s="53">
        <f t="shared" si="389"/>
        <v>0.35220290133145982</v>
      </c>
      <c r="AI481">
        <f t="shared" si="397"/>
        <v>466</v>
      </c>
      <c r="AJ481" s="268">
        <f t="shared" si="395"/>
        <v>0.46501464073690207</v>
      </c>
      <c r="AK481" s="268">
        <f t="shared" si="410"/>
        <v>2.5147942056053291E-3</v>
      </c>
      <c r="AL481" s="240">
        <f t="shared" si="407"/>
        <v>0.98</v>
      </c>
      <c r="AM481" s="240">
        <f t="shared" si="408"/>
        <v>0.99</v>
      </c>
      <c r="AN481" s="240">
        <f t="shared" si="409"/>
        <v>1</v>
      </c>
      <c r="AO481" s="39">
        <f t="shared" si="411"/>
        <v>0.98925003120623156</v>
      </c>
      <c r="AP481" s="32">
        <f t="shared" si="390"/>
        <v>0.78376138390033001</v>
      </c>
      <c r="AQ481" s="53">
        <f t="shared" si="391"/>
        <v>0.28620933462586601</v>
      </c>
      <c r="AR481" s="53">
        <f t="shared" si="392"/>
        <v>0.497552049274464</v>
      </c>
      <c r="AS481" s="53">
        <f t="shared" si="393"/>
        <v>0.2162386160996701</v>
      </c>
    </row>
    <row r="482" spans="1:45" x14ac:dyDescent="0.25">
      <c r="A482">
        <f t="shared" si="396"/>
        <v>467</v>
      </c>
      <c r="B482" s="268">
        <f t="shared" si="394"/>
        <v>0.59346684939553263</v>
      </c>
      <c r="C482" s="268">
        <f t="shared" si="384"/>
        <v>0</v>
      </c>
      <c r="D482" s="52">
        <f t="shared" si="412"/>
        <v>1</v>
      </c>
      <c r="E482" s="52">
        <f t="shared" si="413"/>
        <v>1</v>
      </c>
      <c r="F482" s="52">
        <f t="shared" si="414"/>
        <v>1</v>
      </c>
      <c r="G482" s="39">
        <f t="shared" si="385"/>
        <v>1</v>
      </c>
      <c r="H482" s="32">
        <f t="shared" si="386"/>
        <v>0.64779709866854018</v>
      </c>
      <c r="I482" s="53">
        <f t="shared" si="387"/>
        <v>0.16526920254039454</v>
      </c>
      <c r="J482" s="53">
        <f t="shared" si="388"/>
        <v>0.48252789612814567</v>
      </c>
      <c r="K482" s="53">
        <f t="shared" si="389"/>
        <v>0.35220290133145982</v>
      </c>
      <c r="AI482">
        <f t="shared" si="397"/>
        <v>467</v>
      </c>
      <c r="AJ482" s="268">
        <f t="shared" si="395"/>
        <v>0.46752943494250743</v>
      </c>
      <c r="AK482" s="268">
        <f t="shared" si="410"/>
        <v>2.5163811656878417E-3</v>
      </c>
      <c r="AL482" s="240">
        <f t="shared" si="407"/>
        <v>0.98</v>
      </c>
      <c r="AM482" s="240">
        <f t="shared" si="408"/>
        <v>0.99</v>
      </c>
      <c r="AN482" s="240">
        <f t="shared" si="409"/>
        <v>1</v>
      </c>
      <c r="AO482" s="39">
        <f t="shared" si="411"/>
        <v>0.98930029281473808</v>
      </c>
      <c r="AP482" s="32">
        <f t="shared" si="390"/>
        <v>0.78141622746233974</v>
      </c>
      <c r="AQ482" s="53">
        <f t="shared" si="391"/>
        <v>0.28352490265264541</v>
      </c>
      <c r="AR482" s="53">
        <f t="shared" si="392"/>
        <v>0.49789132480969428</v>
      </c>
      <c r="AS482" s="53">
        <f t="shared" si="393"/>
        <v>0.21858377253766029</v>
      </c>
    </row>
    <row r="483" spans="1:45" x14ac:dyDescent="0.25">
      <c r="A483">
        <f t="shared" si="396"/>
        <v>468</v>
      </c>
      <c r="B483" s="268">
        <f t="shared" si="394"/>
        <v>0.59346684939553263</v>
      </c>
      <c r="C483" s="268">
        <f t="shared" si="384"/>
        <v>0</v>
      </c>
      <c r="D483" s="52">
        <f t="shared" si="412"/>
        <v>1</v>
      </c>
      <c r="E483" s="52">
        <f t="shared" si="413"/>
        <v>1</v>
      </c>
      <c r="F483" s="52">
        <f t="shared" si="414"/>
        <v>1</v>
      </c>
      <c r="G483" s="39">
        <f t="shared" si="385"/>
        <v>1</v>
      </c>
      <c r="H483" s="32">
        <f t="shared" si="386"/>
        <v>0.64779709866854018</v>
      </c>
      <c r="I483" s="53">
        <f t="shared" si="387"/>
        <v>0.16526920254039454</v>
      </c>
      <c r="J483" s="53">
        <f t="shared" si="388"/>
        <v>0.48252789612814567</v>
      </c>
      <c r="K483" s="53">
        <f t="shared" si="389"/>
        <v>0.35220290133145982</v>
      </c>
      <c r="AI483">
        <f t="shared" si="397"/>
        <v>468</v>
      </c>
      <c r="AJ483" s="268">
        <f t="shared" si="395"/>
        <v>0.47004581610819529</v>
      </c>
      <c r="AK483" s="268">
        <f t="shared" si="410"/>
        <v>2.5178409929991047E-3</v>
      </c>
      <c r="AL483" s="240">
        <f t="shared" si="407"/>
        <v>0.98</v>
      </c>
      <c r="AM483" s="240">
        <f t="shared" si="408"/>
        <v>0.99</v>
      </c>
      <c r="AN483" s="240">
        <f t="shared" si="409"/>
        <v>1</v>
      </c>
      <c r="AO483" s="39">
        <f t="shared" si="411"/>
        <v>0.98935058869885006</v>
      </c>
      <c r="AP483" s="32">
        <f t="shared" si="390"/>
        <v>0.77905693075918059</v>
      </c>
      <c r="AQ483" s="53">
        <f t="shared" si="391"/>
        <v>0.28085143702442877</v>
      </c>
      <c r="AR483" s="53">
        <f t="shared" si="392"/>
        <v>0.49820549373475187</v>
      </c>
      <c r="AS483" s="53">
        <f t="shared" si="393"/>
        <v>0.22094306924081936</v>
      </c>
    </row>
    <row r="484" spans="1:45" x14ac:dyDescent="0.25">
      <c r="A484">
        <f t="shared" si="396"/>
        <v>469</v>
      </c>
      <c r="B484" s="268">
        <f t="shared" si="394"/>
        <v>0.59346684939553263</v>
      </c>
      <c r="C484" s="268">
        <f t="shared" si="384"/>
        <v>0</v>
      </c>
      <c r="D484" s="52">
        <f t="shared" si="412"/>
        <v>1</v>
      </c>
      <c r="E484" s="52">
        <f t="shared" si="413"/>
        <v>1</v>
      </c>
      <c r="F484" s="52">
        <f t="shared" si="414"/>
        <v>1</v>
      </c>
      <c r="G484" s="39">
        <f t="shared" si="385"/>
        <v>1</v>
      </c>
      <c r="H484" s="32">
        <f t="shared" si="386"/>
        <v>0.64779709866854018</v>
      </c>
      <c r="I484" s="53">
        <f t="shared" si="387"/>
        <v>0.16526920254039454</v>
      </c>
      <c r="J484" s="53">
        <f t="shared" si="388"/>
        <v>0.48252789612814567</v>
      </c>
      <c r="K484" s="53">
        <f t="shared" si="389"/>
        <v>0.35220290133145982</v>
      </c>
      <c r="AI484">
        <f t="shared" si="397"/>
        <v>469</v>
      </c>
      <c r="AJ484" s="268">
        <f t="shared" si="395"/>
        <v>0.47256365710119441</v>
      </c>
      <c r="AK484" s="268">
        <f t="shared" si="410"/>
        <v>2.5191734005548536E-3</v>
      </c>
      <c r="AL484" s="240">
        <f t="shared" si="407"/>
        <v>0.98</v>
      </c>
      <c r="AM484" s="240">
        <f t="shared" si="408"/>
        <v>0.99</v>
      </c>
      <c r="AN484" s="240">
        <f t="shared" si="409"/>
        <v>1</v>
      </c>
      <c r="AO484" s="39">
        <f t="shared" si="411"/>
        <v>0.98940091632216398</v>
      </c>
      <c r="AP484" s="32">
        <f t="shared" si="390"/>
        <v>0.77668358998714471</v>
      </c>
      <c r="AQ484" s="53">
        <f t="shared" si="391"/>
        <v>0.27818909581046641</v>
      </c>
      <c r="AR484" s="53">
        <f t="shared" si="392"/>
        <v>0.49849449417667829</v>
      </c>
      <c r="AS484" s="53">
        <f t="shared" si="393"/>
        <v>0.22331641001285527</v>
      </c>
    </row>
    <row r="485" spans="1:45" x14ac:dyDescent="0.25">
      <c r="A485">
        <f t="shared" si="396"/>
        <v>470</v>
      </c>
      <c r="B485" s="268">
        <f t="shared" si="394"/>
        <v>0.59346684939553263</v>
      </c>
      <c r="C485" s="268">
        <f t="shared" si="384"/>
        <v>3.8305202598322374E-2</v>
      </c>
      <c r="D485" s="240">
        <f>$D$9</f>
        <v>0.71899999999999997</v>
      </c>
      <c r="E485" s="240">
        <f>$E$9</f>
        <v>0.85899999999999999</v>
      </c>
      <c r="F485" s="240">
        <f>$F$9</f>
        <v>1</v>
      </c>
      <c r="G485" s="39">
        <f t="shared" si="385"/>
        <v>0.88552292073208061</v>
      </c>
      <c r="H485" s="32">
        <f t="shared" si="386"/>
        <v>0.64779709866854018</v>
      </c>
      <c r="I485" s="53">
        <f t="shared" si="387"/>
        <v>0.16526920254039454</v>
      </c>
      <c r="J485" s="53">
        <f t="shared" si="388"/>
        <v>0.48252789612814567</v>
      </c>
      <c r="K485" s="53">
        <f t="shared" si="389"/>
        <v>0.35220290133145982</v>
      </c>
      <c r="AI485">
        <f t="shared" si="397"/>
        <v>470</v>
      </c>
      <c r="AJ485" s="268">
        <f t="shared" si="395"/>
        <v>0.47508283050174926</v>
      </c>
      <c r="AK485" s="268">
        <f t="shared" si="410"/>
        <v>2.5203781270833766E-3</v>
      </c>
      <c r="AL485" s="240">
        <f t="shared" si="407"/>
        <v>0.98</v>
      </c>
      <c r="AM485" s="240">
        <f t="shared" si="408"/>
        <v>0.99</v>
      </c>
      <c r="AN485" s="240">
        <f t="shared" si="409"/>
        <v>1</v>
      </c>
      <c r="AO485" s="39">
        <f t="shared" si="411"/>
        <v>0.98945127314202397</v>
      </c>
      <c r="AP485" s="32">
        <f t="shared" si="390"/>
        <v>0.77429630416244621</v>
      </c>
      <c r="AQ485" s="53">
        <f t="shared" si="391"/>
        <v>0.27553803483405531</v>
      </c>
      <c r="AR485" s="53">
        <f t="shared" si="392"/>
        <v>0.4987582693283909</v>
      </c>
      <c r="AS485" s="53">
        <f t="shared" si="393"/>
        <v>0.22570369583755381</v>
      </c>
    </row>
    <row r="486" spans="1:45" x14ac:dyDescent="0.25">
      <c r="A486">
        <f t="shared" si="396"/>
        <v>471</v>
      </c>
      <c r="B486" s="268">
        <f t="shared" si="394"/>
        <v>0.631772051993855</v>
      </c>
      <c r="C486" s="268">
        <f t="shared" si="384"/>
        <v>3.6945436330104102E-2</v>
      </c>
      <c r="D486" s="240">
        <f t="shared" ref="D486:D494" si="415">$D$9</f>
        <v>0.71899999999999997</v>
      </c>
      <c r="E486" s="240">
        <f t="shared" ref="E486:E494" si="416">$E$9</f>
        <v>0.85899999999999999</v>
      </c>
      <c r="F486" s="240">
        <f t="shared" ref="F486:F494" si="417">$F$9</f>
        <v>1</v>
      </c>
      <c r="G486" s="39">
        <f t="shared" si="385"/>
        <v>0.88552292073208061</v>
      </c>
      <c r="H486" s="32">
        <f t="shared" si="386"/>
        <v>0.60086407431947375</v>
      </c>
      <c r="I486" s="53">
        <f t="shared" si="387"/>
        <v>0.13559182169281622</v>
      </c>
      <c r="J486" s="53">
        <f t="shared" si="388"/>
        <v>0.46527225262665756</v>
      </c>
      <c r="K486" s="53">
        <f t="shared" si="389"/>
        <v>0.39913592568052625</v>
      </c>
      <c r="AI486">
        <f t="shared" si="397"/>
        <v>471</v>
      </c>
      <c r="AJ486" s="268">
        <f t="shared" si="395"/>
        <v>0.47760320862883265</v>
      </c>
      <c r="AK486" s="268">
        <f t="shared" si="410"/>
        <v>2.5214549371351332E-3</v>
      </c>
      <c r="AL486" s="240">
        <f t="shared" si="407"/>
        <v>0.98</v>
      </c>
      <c r="AM486" s="240">
        <f t="shared" si="408"/>
        <v>0.99</v>
      </c>
      <c r="AN486" s="240">
        <f t="shared" si="409"/>
        <v>1</v>
      </c>
      <c r="AO486" s="39">
        <f t="shared" si="411"/>
        <v>0.98950165661003497</v>
      </c>
      <c r="AP486" s="32">
        <f t="shared" si="390"/>
        <v>0.77189517510744365</v>
      </c>
      <c r="AQ486" s="53">
        <f t="shared" si="391"/>
        <v>0.27289840763489093</v>
      </c>
      <c r="AR486" s="53">
        <f t="shared" si="392"/>
        <v>0.49899676747255278</v>
      </c>
      <c r="AS486" s="53">
        <f t="shared" si="393"/>
        <v>0.22810482489255626</v>
      </c>
    </row>
    <row r="487" spans="1:45" x14ac:dyDescent="0.25">
      <c r="A487">
        <f t="shared" si="396"/>
        <v>472</v>
      </c>
      <c r="B487" s="268">
        <f t="shared" si="394"/>
        <v>0.66871748832395905</v>
      </c>
      <c r="C487" s="268">
        <f t="shared" si="384"/>
        <v>3.4768631329263819E-2</v>
      </c>
      <c r="D487" s="240">
        <f t="shared" si="415"/>
        <v>0.71899999999999997</v>
      </c>
      <c r="E487" s="240">
        <f t="shared" si="416"/>
        <v>0.85899999999999999</v>
      </c>
      <c r="F487" s="240">
        <f t="shared" si="417"/>
        <v>1</v>
      </c>
      <c r="G487" s="39">
        <f t="shared" si="385"/>
        <v>0.89629531048395994</v>
      </c>
      <c r="H487" s="32">
        <f t="shared" si="386"/>
        <v>0.55281692080969569</v>
      </c>
      <c r="I487" s="53">
        <f t="shared" si="387"/>
        <v>0.10974810254238621</v>
      </c>
      <c r="J487" s="53">
        <f t="shared" si="388"/>
        <v>0.44306881826730948</v>
      </c>
      <c r="K487" s="53">
        <f t="shared" si="389"/>
        <v>0.44718307919030431</v>
      </c>
      <c r="AI487">
        <f t="shared" si="397"/>
        <v>472</v>
      </c>
      <c r="AJ487" s="268">
        <f t="shared" si="395"/>
        <v>0.48012466356596778</v>
      </c>
      <c r="AK487" s="268">
        <f t="shared" si="410"/>
        <v>2.5224036211813055E-3</v>
      </c>
      <c r="AL487" s="240">
        <f t="shared" si="407"/>
        <v>0.98</v>
      </c>
      <c r="AM487" s="240">
        <f t="shared" si="408"/>
        <v>0.99</v>
      </c>
      <c r="AN487" s="240">
        <f t="shared" si="409"/>
        <v>1</v>
      </c>
      <c r="AO487" s="39">
        <f t="shared" si="411"/>
        <v>0.98955206417257657</v>
      </c>
      <c r="AP487" s="32">
        <f t="shared" si="390"/>
        <v>0.76948030743566642</v>
      </c>
      <c r="AQ487" s="53">
        <f t="shared" si="391"/>
        <v>0.27027036543239824</v>
      </c>
      <c r="AR487" s="53">
        <f t="shared" si="392"/>
        <v>0.49920994200326813</v>
      </c>
      <c r="AS487" s="53">
        <f t="shared" si="393"/>
        <v>0.23051969256433374</v>
      </c>
    </row>
    <row r="488" spans="1:45" x14ac:dyDescent="0.25">
      <c r="A488">
        <f t="shared" si="396"/>
        <v>473</v>
      </c>
      <c r="B488" s="268">
        <f t="shared" si="394"/>
        <v>0.70348611965322283</v>
      </c>
      <c r="C488" s="268">
        <f t="shared" si="384"/>
        <v>3.2370358770200378E-2</v>
      </c>
      <c r="D488" s="240">
        <f t="shared" si="415"/>
        <v>0.71899999999999997</v>
      </c>
      <c r="E488" s="240">
        <f t="shared" si="416"/>
        <v>0.85899999999999999</v>
      </c>
      <c r="F488" s="240">
        <f t="shared" si="417"/>
        <v>1</v>
      </c>
      <c r="G488" s="39">
        <f t="shared" si="385"/>
        <v>0.90668807980989885</v>
      </c>
      <c r="H488" s="32">
        <f t="shared" si="386"/>
        <v>0.50510727945525147</v>
      </c>
      <c r="I488" s="53">
        <f t="shared" si="387"/>
        <v>8.7920481238302886E-2</v>
      </c>
      <c r="J488" s="53">
        <f t="shared" si="388"/>
        <v>0.41718679821694854</v>
      </c>
      <c r="K488" s="53">
        <f t="shared" si="389"/>
        <v>0.49489272054474853</v>
      </c>
      <c r="AI488">
        <f t="shared" si="397"/>
        <v>473</v>
      </c>
      <c r="AJ488" s="268">
        <f t="shared" si="395"/>
        <v>0.48264706718714906</v>
      </c>
      <c r="AK488" s="268">
        <f t="shared" si="410"/>
        <v>2.5232239957012005E-3</v>
      </c>
      <c r="AL488" s="240">
        <f t="shared" si="407"/>
        <v>0.98</v>
      </c>
      <c r="AM488" s="240">
        <f t="shared" si="408"/>
        <v>0.99</v>
      </c>
      <c r="AN488" s="240">
        <f t="shared" si="409"/>
        <v>1</v>
      </c>
      <c r="AO488" s="39">
        <f t="shared" si="411"/>
        <v>0.98960249327131944</v>
      </c>
      <c r="AP488" s="32">
        <f t="shared" si="390"/>
        <v>0.7670518085356437</v>
      </c>
      <c r="AQ488" s="53">
        <f t="shared" si="391"/>
        <v>0.26765405709005829</v>
      </c>
      <c r="AR488" s="53">
        <f t="shared" si="392"/>
        <v>0.4993977514455854</v>
      </c>
      <c r="AS488" s="53">
        <f t="shared" si="393"/>
        <v>0.23294819146435639</v>
      </c>
    </row>
    <row r="489" spans="1:45" x14ac:dyDescent="0.25">
      <c r="A489">
        <f t="shared" si="396"/>
        <v>474</v>
      </c>
      <c r="B489" s="268">
        <f t="shared" si="394"/>
        <v>0.73585647842342317</v>
      </c>
      <c r="C489" s="268">
        <f t="shared" si="384"/>
        <v>2.9848266368265042E-2</v>
      </c>
      <c r="D489" s="240">
        <f t="shared" si="415"/>
        <v>0.71899999999999997</v>
      </c>
      <c r="E489" s="240">
        <f t="shared" si="416"/>
        <v>0.85899999999999999</v>
      </c>
      <c r="F489" s="240">
        <f t="shared" si="417"/>
        <v>1</v>
      </c>
      <c r="G489" s="39">
        <f t="shared" si="385"/>
        <v>0.91647100622344713</v>
      </c>
      <c r="H489" s="32">
        <f t="shared" si="386"/>
        <v>0.45851524316227815</v>
      </c>
      <c r="I489" s="53">
        <f t="shared" si="387"/>
        <v>6.9771799990875516E-2</v>
      </c>
      <c r="J489" s="53">
        <f t="shared" si="388"/>
        <v>0.38874344317140264</v>
      </c>
      <c r="K489" s="53">
        <f t="shared" si="389"/>
        <v>0.54148475683772179</v>
      </c>
      <c r="AI489">
        <f t="shared" si="397"/>
        <v>474</v>
      </c>
      <c r="AJ489" s="268">
        <f t="shared" si="395"/>
        <v>0.48517029118285027</v>
      </c>
      <c r="AK489" s="268">
        <f t="shared" si="410"/>
        <v>2.5239159032584627E-3</v>
      </c>
      <c r="AL489" s="240">
        <f t="shared" si="407"/>
        <v>0.98</v>
      </c>
      <c r="AM489" s="240">
        <f t="shared" si="408"/>
        <v>0.99</v>
      </c>
      <c r="AN489" s="240">
        <f t="shared" si="409"/>
        <v>1</v>
      </c>
      <c r="AO489" s="39">
        <f t="shared" si="411"/>
        <v>0.98965294134374304</v>
      </c>
      <c r="AP489" s="32">
        <f t="shared" si="390"/>
        <v>0.76460978855354833</v>
      </c>
      <c r="AQ489" s="53">
        <f t="shared" si="391"/>
        <v>0.26504962908075119</v>
      </c>
      <c r="AR489" s="53">
        <f t="shared" si="392"/>
        <v>0.49956015947279708</v>
      </c>
      <c r="AS489" s="53">
        <f t="shared" si="393"/>
        <v>0.23539021144645172</v>
      </c>
    </row>
    <row r="490" spans="1:45" x14ac:dyDescent="0.25">
      <c r="A490">
        <f t="shared" si="396"/>
        <v>475</v>
      </c>
      <c r="B490" s="268">
        <f t="shared" si="394"/>
        <v>0.76570474479168826</v>
      </c>
      <c r="C490" s="268">
        <f t="shared" si="384"/>
        <v>2.7283942130812762E-2</v>
      </c>
      <c r="D490" s="240">
        <f t="shared" si="415"/>
        <v>0.71899999999999997</v>
      </c>
      <c r="E490" s="240">
        <f t="shared" si="416"/>
        <v>0.85899999999999999</v>
      </c>
      <c r="F490" s="240">
        <f t="shared" si="417"/>
        <v>1</v>
      </c>
      <c r="G490" s="39">
        <f t="shared" si="385"/>
        <v>0.92558129871539618</v>
      </c>
      <c r="H490" s="32">
        <f t="shared" si="386"/>
        <v>0.41369624380349551</v>
      </c>
      <c r="I490" s="53">
        <f t="shared" si="387"/>
        <v>5.4894266613127927E-2</v>
      </c>
      <c r="J490" s="53">
        <f t="shared" si="388"/>
        <v>0.3588019771903676</v>
      </c>
      <c r="K490" s="53">
        <f t="shared" si="389"/>
        <v>0.58630375619650443</v>
      </c>
      <c r="AI490">
        <f t="shared" si="397"/>
        <v>475</v>
      </c>
      <c r="AJ490" s="268">
        <f t="shared" si="395"/>
        <v>0.48769420708610872</v>
      </c>
      <c r="AK490" s="268">
        <f t="shared" si="410"/>
        <v>2.5244792125660126E-3</v>
      </c>
      <c r="AL490" s="240">
        <f t="shared" si="407"/>
        <v>0.98</v>
      </c>
      <c r="AM490" s="240">
        <f t="shared" si="408"/>
        <v>0.99</v>
      </c>
      <c r="AN490" s="240">
        <f t="shared" si="409"/>
        <v>1</v>
      </c>
      <c r="AO490" s="39">
        <f t="shared" si="411"/>
        <v>0.9897034058236569</v>
      </c>
      <c r="AP490" s="32">
        <f t="shared" si="390"/>
        <v>0.76215436037465156</v>
      </c>
      <c r="AQ490" s="53">
        <f t="shared" si="391"/>
        <v>0.26245722545313077</v>
      </c>
      <c r="AR490" s="53">
        <f t="shared" si="392"/>
        <v>0.49969713492152079</v>
      </c>
      <c r="AS490" s="53">
        <f t="shared" si="393"/>
        <v>0.2378456396253483</v>
      </c>
    </row>
    <row r="491" spans="1:45" x14ac:dyDescent="0.25">
      <c r="A491">
        <f t="shared" si="396"/>
        <v>476</v>
      </c>
      <c r="B491" s="268">
        <f t="shared" si="394"/>
        <v>0.79298868692250102</v>
      </c>
      <c r="C491" s="268">
        <f t="shared" si="384"/>
        <v>2.4745876106021521E-2</v>
      </c>
      <c r="D491" s="240">
        <f t="shared" si="415"/>
        <v>0.71899999999999997</v>
      </c>
      <c r="E491" s="240">
        <f t="shared" si="416"/>
        <v>0.85899999999999999</v>
      </c>
      <c r="F491" s="240">
        <f t="shared" si="417"/>
        <v>1</v>
      </c>
      <c r="G491" s="39">
        <f t="shared" si="385"/>
        <v>0.93398363229786918</v>
      </c>
      <c r="H491" s="32">
        <f t="shared" si="386"/>
        <v>0.37116894241292764</v>
      </c>
      <c r="I491" s="53">
        <f t="shared" si="387"/>
        <v>4.2853683742070298E-2</v>
      </c>
      <c r="J491" s="53">
        <f t="shared" si="388"/>
        <v>0.32831525867085737</v>
      </c>
      <c r="K491" s="53">
        <f t="shared" si="389"/>
        <v>0.62883105758707236</v>
      </c>
      <c r="AI491">
        <f t="shared" si="397"/>
        <v>476</v>
      </c>
      <c r="AJ491" s="268">
        <f t="shared" si="395"/>
        <v>0.49021868629867471</v>
      </c>
      <c r="AK491" s="268">
        <f t="shared" si="410"/>
        <v>2.5249138185396893E-3</v>
      </c>
      <c r="AL491" s="240">
        <f t="shared" si="407"/>
        <v>0.98</v>
      </c>
      <c r="AM491" s="240">
        <f t="shared" si="408"/>
        <v>0.99</v>
      </c>
      <c r="AN491" s="240">
        <f t="shared" si="409"/>
        <v>1</v>
      </c>
      <c r="AO491" s="39">
        <f t="shared" si="411"/>
        <v>0.98975388414172205</v>
      </c>
      <c r="AP491" s="32">
        <f t="shared" si="390"/>
        <v>0.75968563960360158</v>
      </c>
      <c r="AQ491" s="53">
        <f t="shared" si="391"/>
        <v>0.259876987799049</v>
      </c>
      <c r="AR491" s="53">
        <f t="shared" si="392"/>
        <v>0.49980865180455253</v>
      </c>
      <c r="AS491" s="53">
        <f t="shared" si="393"/>
        <v>0.24031436039639845</v>
      </c>
    </row>
    <row r="492" spans="1:45" x14ac:dyDescent="0.25">
      <c r="A492">
        <f t="shared" si="396"/>
        <v>477</v>
      </c>
      <c r="B492" s="268">
        <f t="shared" si="394"/>
        <v>0.81773456302852254</v>
      </c>
      <c r="C492" s="268">
        <f t="shared" si="384"/>
        <v>2.2288317925637458E-2</v>
      </c>
      <c r="D492" s="240">
        <f t="shared" si="415"/>
        <v>0.71899999999999997</v>
      </c>
      <c r="E492" s="240">
        <f t="shared" si="416"/>
        <v>0.85899999999999999</v>
      </c>
      <c r="F492" s="240">
        <f t="shared" si="417"/>
        <v>1</v>
      </c>
      <c r="G492" s="39">
        <f t="shared" si="385"/>
        <v>0.94166566339588742</v>
      </c>
      <c r="H492" s="32">
        <f t="shared" si="386"/>
        <v>0.33131018442855126</v>
      </c>
      <c r="I492" s="53">
        <f t="shared" si="387"/>
        <v>3.3220689514403622E-2</v>
      </c>
      <c r="J492" s="53">
        <f t="shared" si="388"/>
        <v>0.29808949491414766</v>
      </c>
      <c r="K492" s="53">
        <f t="shared" si="389"/>
        <v>0.66868981557144869</v>
      </c>
      <c r="AI492">
        <f t="shared" si="397"/>
        <v>477</v>
      </c>
      <c r="AJ492" s="268">
        <f t="shared" si="395"/>
        <v>0.49274360011721441</v>
      </c>
      <c r="AK492" s="268">
        <f t="shared" si="410"/>
        <v>2.5252196423405488E-3</v>
      </c>
      <c r="AL492" s="240">
        <f t="shared" si="407"/>
        <v>0.98</v>
      </c>
      <c r="AM492" s="240">
        <f t="shared" si="408"/>
        <v>0.99</v>
      </c>
      <c r="AN492" s="240">
        <f t="shared" si="409"/>
        <v>1</v>
      </c>
      <c r="AO492" s="39">
        <f t="shared" si="411"/>
        <v>0.98980437372597341</v>
      </c>
      <c r="AP492" s="32">
        <f t="shared" si="390"/>
        <v>0.75720374454352668</v>
      </c>
      <c r="AQ492" s="53">
        <f t="shared" si="391"/>
        <v>0.2573090552220445</v>
      </c>
      <c r="AR492" s="53">
        <f t="shared" si="392"/>
        <v>0.49989468932148223</v>
      </c>
      <c r="AS492" s="53">
        <f t="shared" si="393"/>
        <v>0.24279625545647329</v>
      </c>
    </row>
    <row r="493" spans="1:45" x14ac:dyDescent="0.25">
      <c r="A493">
        <f t="shared" si="396"/>
        <v>478</v>
      </c>
      <c r="B493" s="268">
        <f t="shared" si="394"/>
        <v>0.84002288095416</v>
      </c>
      <c r="C493" s="268">
        <f t="shared" si="384"/>
        <v>1.9951530656935803E-2</v>
      </c>
      <c r="D493" s="240">
        <f t="shared" si="415"/>
        <v>0.71899999999999997</v>
      </c>
      <c r="E493" s="240">
        <f t="shared" si="416"/>
        <v>0.85899999999999999</v>
      </c>
      <c r="F493" s="240">
        <f t="shared" si="417"/>
        <v>1</v>
      </c>
      <c r="G493" s="39">
        <f t="shared" si="385"/>
        <v>0.94863436746355778</v>
      </c>
      <c r="H493" s="32">
        <f t="shared" si="386"/>
        <v>0.29436155947347314</v>
      </c>
      <c r="I493" s="53">
        <f t="shared" si="387"/>
        <v>2.5592678618206861E-2</v>
      </c>
      <c r="J493" s="53">
        <f t="shared" si="388"/>
        <v>0.26876888085526629</v>
      </c>
      <c r="K493" s="53">
        <f t="shared" si="389"/>
        <v>0.70563844052652691</v>
      </c>
      <c r="AI493">
        <f t="shared" si="397"/>
        <v>478</v>
      </c>
      <c r="AJ493" s="268">
        <f t="shared" si="395"/>
        <v>0.49526881975955495</v>
      </c>
      <c r="AK493" s="268">
        <f t="shared" si="410"/>
        <v>2.5253966314057867E-3</v>
      </c>
      <c r="AL493" s="240">
        <f t="shared" si="407"/>
        <v>0.98</v>
      </c>
      <c r="AM493" s="240">
        <f t="shared" si="408"/>
        <v>0.99</v>
      </c>
      <c r="AN493" s="240">
        <f t="shared" si="409"/>
        <v>1</v>
      </c>
      <c r="AO493" s="39">
        <f t="shared" si="411"/>
        <v>0.98985487200234434</v>
      </c>
      <c r="AP493" s="32">
        <f t="shared" si="390"/>
        <v>0.75470879617397757</v>
      </c>
      <c r="AQ493" s="53">
        <f t="shared" si="391"/>
        <v>0.25475356430691265</v>
      </c>
      <c r="AR493" s="53">
        <f t="shared" si="392"/>
        <v>0.49995523186706486</v>
      </c>
      <c r="AS493" s="53">
        <f t="shared" si="393"/>
        <v>0.24529120382602251</v>
      </c>
    </row>
    <row r="494" spans="1:45" x14ac:dyDescent="0.25">
      <c r="A494">
        <f t="shared" si="396"/>
        <v>479</v>
      </c>
      <c r="B494" s="268">
        <f t="shared" si="394"/>
        <v>0.85997441161109578</v>
      </c>
      <c r="C494" s="268">
        <f t="shared" si="384"/>
        <v>1.7763034896554588E-2</v>
      </c>
      <c r="D494" s="240">
        <f t="shared" si="415"/>
        <v>0.71899999999999997</v>
      </c>
      <c r="E494" s="240">
        <f t="shared" si="416"/>
        <v>0.85899999999999999</v>
      </c>
      <c r="F494" s="240">
        <f t="shared" si="417"/>
        <v>1</v>
      </c>
      <c r="G494" s="39">
        <f t="shared" si="385"/>
        <v>0.95491204510769134</v>
      </c>
      <c r="H494" s="32">
        <f t="shared" si="386"/>
        <v>0.26044401137414963</v>
      </c>
      <c r="I494" s="53">
        <f t="shared" si="387"/>
        <v>1.9607165403658828E-2</v>
      </c>
      <c r="J494" s="53">
        <f t="shared" si="388"/>
        <v>0.24083684597049079</v>
      </c>
      <c r="K494" s="53">
        <f t="shared" si="389"/>
        <v>0.73955598862585037</v>
      </c>
      <c r="AI494">
        <f t="shared" si="397"/>
        <v>479</v>
      </c>
      <c r="AJ494" s="268">
        <f t="shared" si="395"/>
        <v>0.49779421639096072</v>
      </c>
      <c r="AK494" s="268">
        <f t="shared" si="410"/>
        <v>2.5254447594682721E-3</v>
      </c>
      <c r="AL494" s="240">
        <f t="shared" si="407"/>
        <v>0.98</v>
      </c>
      <c r="AM494" s="240">
        <f t="shared" si="408"/>
        <v>0.99</v>
      </c>
      <c r="AN494" s="240">
        <f t="shared" si="409"/>
        <v>1</v>
      </c>
      <c r="AO494" s="39">
        <f t="shared" si="411"/>
        <v>0.98990537639519116</v>
      </c>
      <c r="AP494" s="32">
        <f t="shared" si="390"/>
        <v>0.75220091812770917</v>
      </c>
      <c r="AQ494" s="53">
        <f t="shared" si="391"/>
        <v>0.25221064909036911</v>
      </c>
      <c r="AR494" s="53">
        <f t="shared" si="392"/>
        <v>0.49999026903734012</v>
      </c>
      <c r="AS494" s="53">
        <f t="shared" si="393"/>
        <v>0.24779908187229063</v>
      </c>
    </row>
    <row r="495" spans="1:45" x14ac:dyDescent="0.25">
      <c r="A495">
        <f t="shared" si="396"/>
        <v>480</v>
      </c>
      <c r="B495" s="268">
        <f t="shared" si="394"/>
        <v>0.8777374465076504</v>
      </c>
      <c r="C495" s="268">
        <f t="shared" si="384"/>
        <v>0</v>
      </c>
      <c r="D495" s="52">
        <f>$D$10</f>
        <v>1</v>
      </c>
      <c r="E495" s="52">
        <f>$E$10</f>
        <v>1</v>
      </c>
      <c r="F495" s="52">
        <f>$F$10</f>
        <v>1</v>
      </c>
      <c r="G495" s="39">
        <f t="shared" si="385"/>
        <v>1</v>
      </c>
      <c r="H495" s="32">
        <f t="shared" si="386"/>
        <v>0.22957697499822957</v>
      </c>
      <c r="I495" s="53">
        <f t="shared" si="387"/>
        <v>1.4948131986469647E-2</v>
      </c>
      <c r="J495" s="53">
        <f t="shared" si="388"/>
        <v>0.21462884301175991</v>
      </c>
      <c r="K495" s="53">
        <f t="shared" si="389"/>
        <v>0.7704230250017704</v>
      </c>
      <c r="AI495">
        <f t="shared" si="397"/>
        <v>480</v>
      </c>
      <c r="AJ495" s="268">
        <f t="shared" si="395"/>
        <v>0.50031966115042903</v>
      </c>
      <c r="AK495" s="268">
        <f t="shared" si="410"/>
        <v>0</v>
      </c>
      <c r="AL495" s="52">
        <f>$AL$10</f>
        <v>1</v>
      </c>
      <c r="AM495" s="52">
        <f>$AM$10</f>
        <v>1</v>
      </c>
      <c r="AN495" s="52">
        <f>$AN$10</f>
        <v>1</v>
      </c>
      <c r="AO495" s="39">
        <f t="shared" si="411"/>
        <v>0.99999999999999978</v>
      </c>
      <c r="AP495" s="32">
        <f t="shared" si="390"/>
        <v>0.74968023666631989</v>
      </c>
      <c r="AQ495" s="53">
        <f t="shared" si="391"/>
        <v>0.24968044103282205</v>
      </c>
      <c r="AR495" s="53">
        <f t="shared" si="392"/>
        <v>0.49999979563349783</v>
      </c>
      <c r="AS495" s="53">
        <f t="shared" si="393"/>
        <v>0.25031976333368011</v>
      </c>
    </row>
    <row r="496" spans="1:45" x14ac:dyDescent="0.25">
      <c r="A496">
        <f t="shared" si="396"/>
        <v>481</v>
      </c>
      <c r="B496" s="268">
        <f t="shared" si="394"/>
        <v>0.8777374465076504</v>
      </c>
      <c r="C496" s="268">
        <f t="shared" si="384"/>
        <v>0</v>
      </c>
      <c r="D496" s="52">
        <f t="shared" ref="D496:D499" si="418">$D$10</f>
        <v>1</v>
      </c>
      <c r="E496" s="52">
        <f t="shared" ref="E496:E499" si="419">$E$10</f>
        <v>1</v>
      </c>
      <c r="F496" s="52">
        <f t="shared" ref="F496:F499" si="420">$F$10</f>
        <v>1</v>
      </c>
      <c r="G496" s="39">
        <f t="shared" si="385"/>
        <v>1</v>
      </c>
      <c r="H496" s="32">
        <f t="shared" si="386"/>
        <v>0.22957697499822957</v>
      </c>
      <c r="I496" s="53">
        <f t="shared" si="387"/>
        <v>1.4948131986469647E-2</v>
      </c>
      <c r="J496" s="53">
        <f t="shared" si="388"/>
        <v>0.21462884301175991</v>
      </c>
      <c r="K496" s="53">
        <f t="shared" si="389"/>
        <v>0.7704230250017704</v>
      </c>
      <c r="AI496">
        <f t="shared" si="397"/>
        <v>481</v>
      </c>
      <c r="AJ496" s="268">
        <f t="shared" si="395"/>
        <v>0.50031966115042903</v>
      </c>
      <c r="AK496" s="268">
        <f t="shared" si="410"/>
        <v>0</v>
      </c>
      <c r="AL496" s="52">
        <f t="shared" ref="AL496:AL499" si="421">$AL$10</f>
        <v>1</v>
      </c>
      <c r="AM496" s="52">
        <f t="shared" ref="AM496:AM499" si="422">$AM$10</f>
        <v>1</v>
      </c>
      <c r="AN496" s="52">
        <f t="shared" ref="AN496:AN499" si="423">$AN$10</f>
        <v>1</v>
      </c>
      <c r="AO496" s="39">
        <f t="shared" si="411"/>
        <v>1</v>
      </c>
      <c r="AP496" s="32">
        <f t="shared" si="390"/>
        <v>0.74968023666631989</v>
      </c>
      <c r="AQ496" s="53">
        <f t="shared" si="391"/>
        <v>0.24968044103282205</v>
      </c>
      <c r="AR496" s="53">
        <f t="shared" si="392"/>
        <v>0.49999979563349783</v>
      </c>
      <c r="AS496" s="53">
        <f t="shared" si="393"/>
        <v>0.25031976333368011</v>
      </c>
    </row>
    <row r="497" spans="1:45" x14ac:dyDescent="0.25">
      <c r="A497">
        <f t="shared" si="396"/>
        <v>482</v>
      </c>
      <c r="B497" s="268">
        <f t="shared" si="394"/>
        <v>0.8777374465076504</v>
      </c>
      <c r="C497" s="268">
        <f t="shared" si="384"/>
        <v>0</v>
      </c>
      <c r="D497" s="52">
        <f t="shared" si="418"/>
        <v>1</v>
      </c>
      <c r="E497" s="52">
        <f t="shared" si="419"/>
        <v>1</v>
      </c>
      <c r="F497" s="52">
        <f t="shared" si="420"/>
        <v>1</v>
      </c>
      <c r="G497" s="39">
        <f t="shared" si="385"/>
        <v>1</v>
      </c>
      <c r="H497" s="32">
        <f t="shared" si="386"/>
        <v>0.22957697499822957</v>
      </c>
      <c r="I497" s="53">
        <f t="shared" si="387"/>
        <v>1.4948131986469647E-2</v>
      </c>
      <c r="J497" s="53">
        <f t="shared" si="388"/>
        <v>0.21462884301175991</v>
      </c>
      <c r="K497" s="53">
        <f t="shared" si="389"/>
        <v>0.7704230250017704</v>
      </c>
      <c r="AI497">
        <f t="shared" si="397"/>
        <v>482</v>
      </c>
      <c r="AJ497" s="268">
        <f t="shared" si="395"/>
        <v>0.50031966115042903</v>
      </c>
      <c r="AK497" s="268">
        <f t="shared" si="410"/>
        <v>0</v>
      </c>
      <c r="AL497" s="52">
        <f t="shared" si="421"/>
        <v>1</v>
      </c>
      <c r="AM497" s="52">
        <f t="shared" si="422"/>
        <v>1</v>
      </c>
      <c r="AN497" s="52">
        <f t="shared" si="423"/>
        <v>1</v>
      </c>
      <c r="AO497" s="39">
        <f t="shared" si="411"/>
        <v>1</v>
      </c>
      <c r="AP497" s="32">
        <f t="shared" si="390"/>
        <v>0.74968023666631989</v>
      </c>
      <c r="AQ497" s="53">
        <f t="shared" si="391"/>
        <v>0.24968044103282205</v>
      </c>
      <c r="AR497" s="53">
        <f t="shared" si="392"/>
        <v>0.49999979563349783</v>
      </c>
      <c r="AS497" s="53">
        <f t="shared" si="393"/>
        <v>0.25031976333368011</v>
      </c>
    </row>
    <row r="498" spans="1:45" x14ac:dyDescent="0.25">
      <c r="A498">
        <f t="shared" si="396"/>
        <v>483</v>
      </c>
      <c r="B498" s="268">
        <f t="shared" si="394"/>
        <v>0.8777374465076504</v>
      </c>
      <c r="C498" s="268">
        <f t="shared" si="384"/>
        <v>0</v>
      </c>
      <c r="D498" s="52">
        <f t="shared" si="418"/>
        <v>1</v>
      </c>
      <c r="E498" s="52">
        <f t="shared" si="419"/>
        <v>1</v>
      </c>
      <c r="F498" s="52">
        <f t="shared" si="420"/>
        <v>1</v>
      </c>
      <c r="G498" s="39">
        <f t="shared" si="385"/>
        <v>1</v>
      </c>
      <c r="H498" s="32">
        <f t="shared" si="386"/>
        <v>0.22957697499822957</v>
      </c>
      <c r="I498" s="53">
        <f t="shared" si="387"/>
        <v>1.4948131986469647E-2</v>
      </c>
      <c r="J498" s="53">
        <f t="shared" si="388"/>
        <v>0.21462884301175991</v>
      </c>
      <c r="K498" s="53">
        <f t="shared" si="389"/>
        <v>0.7704230250017704</v>
      </c>
      <c r="AI498">
        <f t="shared" si="397"/>
        <v>483</v>
      </c>
      <c r="AJ498" s="268">
        <f t="shared" si="395"/>
        <v>0.50031966115042903</v>
      </c>
      <c r="AK498" s="268">
        <f t="shared" si="410"/>
        <v>0</v>
      </c>
      <c r="AL498" s="52">
        <f t="shared" si="421"/>
        <v>1</v>
      </c>
      <c r="AM498" s="52">
        <f t="shared" si="422"/>
        <v>1</v>
      </c>
      <c r="AN498" s="52">
        <f t="shared" si="423"/>
        <v>1</v>
      </c>
      <c r="AO498" s="39">
        <f t="shared" si="411"/>
        <v>1</v>
      </c>
      <c r="AP498" s="32">
        <f t="shared" si="390"/>
        <v>0.74968023666631989</v>
      </c>
      <c r="AQ498" s="53">
        <f t="shared" si="391"/>
        <v>0.24968044103282205</v>
      </c>
      <c r="AR498" s="53">
        <f t="shared" si="392"/>
        <v>0.49999979563349783</v>
      </c>
      <c r="AS498" s="53">
        <f t="shared" si="393"/>
        <v>0.25031976333368011</v>
      </c>
    </row>
    <row r="499" spans="1:45" x14ac:dyDescent="0.25">
      <c r="A499">
        <f t="shared" si="396"/>
        <v>484</v>
      </c>
      <c r="B499" s="268">
        <f t="shared" si="394"/>
        <v>0.8777374465076504</v>
      </c>
      <c r="C499" s="268">
        <f t="shared" si="384"/>
        <v>0</v>
      </c>
      <c r="D499" s="52">
        <f t="shared" si="418"/>
        <v>1</v>
      </c>
      <c r="E499" s="52">
        <f t="shared" si="419"/>
        <v>1</v>
      </c>
      <c r="F499" s="52">
        <f t="shared" si="420"/>
        <v>1</v>
      </c>
      <c r="G499" s="39">
        <f t="shared" si="385"/>
        <v>1</v>
      </c>
      <c r="H499" s="32">
        <f t="shared" si="386"/>
        <v>0.22957697499822957</v>
      </c>
      <c r="I499" s="53">
        <f t="shared" si="387"/>
        <v>1.4948131986469647E-2</v>
      </c>
      <c r="J499" s="53">
        <f t="shared" si="388"/>
        <v>0.21462884301175991</v>
      </c>
      <c r="K499" s="53">
        <f t="shared" si="389"/>
        <v>0.7704230250017704</v>
      </c>
      <c r="AI499">
        <f t="shared" si="397"/>
        <v>484</v>
      </c>
      <c r="AJ499" s="268">
        <f t="shared" si="395"/>
        <v>0.50031966115042903</v>
      </c>
      <c r="AK499" s="268">
        <f t="shared" si="410"/>
        <v>0</v>
      </c>
      <c r="AL499" s="52">
        <f t="shared" si="421"/>
        <v>1</v>
      </c>
      <c r="AM499" s="52">
        <f t="shared" si="422"/>
        <v>1</v>
      </c>
      <c r="AN499" s="52">
        <f t="shared" si="423"/>
        <v>1</v>
      </c>
      <c r="AO499" s="39">
        <f t="shared" si="411"/>
        <v>1</v>
      </c>
      <c r="AP499" s="32">
        <f t="shared" si="390"/>
        <v>0.74968023666631989</v>
      </c>
      <c r="AQ499" s="53">
        <f t="shared" si="391"/>
        <v>0.24968044103282205</v>
      </c>
      <c r="AR499" s="53">
        <f t="shared" si="392"/>
        <v>0.49999979563349783</v>
      </c>
      <c r="AS499" s="53">
        <f t="shared" si="393"/>
        <v>0.25031976333368011</v>
      </c>
    </row>
    <row r="500" spans="1:45" x14ac:dyDescent="0.25">
      <c r="A500">
        <f t="shared" si="396"/>
        <v>485</v>
      </c>
      <c r="B500" s="268">
        <f t="shared" si="394"/>
        <v>0.8777374465076504</v>
      </c>
      <c r="C500" s="268">
        <f t="shared" si="384"/>
        <v>-1.7717347973699102E-2</v>
      </c>
      <c r="D500" s="239">
        <f>$D$11</f>
        <v>1</v>
      </c>
      <c r="E500" s="239">
        <f>$E$11</f>
        <v>0.872</v>
      </c>
      <c r="F500" s="239">
        <f>$F$11</f>
        <v>0.74399999999999999</v>
      </c>
      <c r="G500" s="39">
        <f t="shared" si="385"/>
        <v>0.77529921369404153</v>
      </c>
      <c r="H500" s="32">
        <f t="shared" si="386"/>
        <v>0.22957697499822957</v>
      </c>
      <c r="I500" s="53">
        <f t="shared" si="387"/>
        <v>1.4948131986469647E-2</v>
      </c>
      <c r="J500" s="53">
        <f t="shared" si="388"/>
        <v>0.21462884301175991</v>
      </c>
      <c r="K500" s="53">
        <f t="shared" si="389"/>
        <v>0.7704230250017704</v>
      </c>
      <c r="AI500">
        <f t="shared" si="397"/>
        <v>485</v>
      </c>
      <c r="AJ500" s="268">
        <f t="shared" si="395"/>
        <v>0.50031966115042903</v>
      </c>
      <c r="AK500" s="268">
        <f t="shared" si="410"/>
        <v>-2.5252678007754523E-3</v>
      </c>
      <c r="AL500" s="239">
        <f>$AL$11</f>
        <v>1</v>
      </c>
      <c r="AM500" s="239">
        <f>$AM$11</f>
        <v>0.99</v>
      </c>
      <c r="AN500" s="239">
        <f>$AN$11</f>
        <v>0.98</v>
      </c>
      <c r="AO500" s="39">
        <f t="shared" si="411"/>
        <v>0.98999360677699144</v>
      </c>
      <c r="AP500" s="32">
        <f t="shared" si="390"/>
        <v>0.74968023666631989</v>
      </c>
      <c r="AQ500" s="53">
        <f t="shared" si="391"/>
        <v>0.24968044103282205</v>
      </c>
      <c r="AR500" s="53">
        <f t="shared" si="392"/>
        <v>0.49999979563349783</v>
      </c>
      <c r="AS500" s="53">
        <f t="shared" si="393"/>
        <v>0.25031976333368011</v>
      </c>
    </row>
    <row r="501" spans="1:45" x14ac:dyDescent="0.25">
      <c r="A501">
        <f t="shared" si="396"/>
        <v>486</v>
      </c>
      <c r="B501" s="268">
        <f t="shared" si="394"/>
        <v>0.86002009853395134</v>
      </c>
      <c r="C501" s="268">
        <f t="shared" si="384"/>
        <v>-1.9875355727480903E-2</v>
      </c>
      <c r="D501" s="239">
        <f t="shared" ref="D501:D509" si="424">$D$11</f>
        <v>1</v>
      </c>
      <c r="E501" s="239">
        <f t="shared" ref="E501:E509" si="425">$E$11</f>
        <v>0.872</v>
      </c>
      <c r="F501" s="239">
        <f t="shared" ref="F501:F509" si="426">$F$11</f>
        <v>0.74399999999999999</v>
      </c>
      <c r="G501" s="39">
        <f t="shared" si="385"/>
        <v>0.77529921369404153</v>
      </c>
      <c r="H501" s="32">
        <f t="shared" si="386"/>
        <v>0.26036543011765262</v>
      </c>
      <c r="I501" s="53">
        <f t="shared" si="387"/>
        <v>1.9594372814444691E-2</v>
      </c>
      <c r="J501" s="53">
        <f t="shared" si="388"/>
        <v>0.24077105730320794</v>
      </c>
      <c r="K501" s="53">
        <f t="shared" si="389"/>
        <v>0.73963456988234733</v>
      </c>
      <c r="AI501">
        <f t="shared" si="397"/>
        <v>486</v>
      </c>
      <c r="AJ501" s="268">
        <f t="shared" si="395"/>
        <v>0.49779439334965359</v>
      </c>
      <c r="AK501" s="268">
        <f t="shared" si="410"/>
        <v>-2.5252196942279724E-3</v>
      </c>
      <c r="AL501" s="239">
        <f t="shared" ref="AL501:AL515" si="427">$AL$11</f>
        <v>1</v>
      </c>
      <c r="AM501" s="239">
        <f t="shared" ref="AM501:AM515" si="428">$AM$11</f>
        <v>0.99</v>
      </c>
      <c r="AN501" s="239">
        <f t="shared" ref="AN501:AN515" si="429">$AN$11</f>
        <v>0.98</v>
      </c>
      <c r="AO501" s="39">
        <f t="shared" si="411"/>
        <v>0.98999360677699144</v>
      </c>
      <c r="AP501" s="32">
        <f t="shared" si="390"/>
        <v>0.75220074194965036</v>
      </c>
      <c r="AQ501" s="53">
        <f t="shared" si="391"/>
        <v>0.25221047135104246</v>
      </c>
      <c r="AR501" s="53">
        <f t="shared" si="392"/>
        <v>0.4999902705986079</v>
      </c>
      <c r="AS501" s="53">
        <f t="shared" si="393"/>
        <v>0.24779925805034964</v>
      </c>
    </row>
    <row r="502" spans="1:45" x14ac:dyDescent="0.25">
      <c r="A502">
        <f t="shared" si="396"/>
        <v>487</v>
      </c>
      <c r="B502" s="268">
        <f t="shared" si="394"/>
        <v>0.84014474280647045</v>
      </c>
      <c r="C502" s="268">
        <f t="shared" si="384"/>
        <v>-2.2043896600923849E-2</v>
      </c>
      <c r="D502" s="239">
        <f t="shared" si="424"/>
        <v>1</v>
      </c>
      <c r="E502" s="239">
        <f t="shared" si="425"/>
        <v>0.872</v>
      </c>
      <c r="F502" s="239">
        <f t="shared" si="426"/>
        <v>0.74399999999999999</v>
      </c>
      <c r="G502" s="39">
        <f t="shared" si="385"/>
        <v>0.77983485477530845</v>
      </c>
      <c r="H502" s="32">
        <f t="shared" si="386"/>
        <v>0.29415681113464959</v>
      </c>
      <c r="I502" s="53">
        <f t="shared" si="387"/>
        <v>2.5553703252409483E-2</v>
      </c>
      <c r="J502" s="53">
        <f t="shared" si="388"/>
        <v>0.26860310788224012</v>
      </c>
      <c r="K502" s="53">
        <f t="shared" si="389"/>
        <v>0.70584318886535036</v>
      </c>
      <c r="AI502">
        <f t="shared" si="397"/>
        <v>487</v>
      </c>
      <c r="AJ502" s="268">
        <f t="shared" si="395"/>
        <v>0.49526917365542561</v>
      </c>
      <c r="AK502" s="268">
        <f t="shared" si="410"/>
        <v>-2.5249139530109607E-3</v>
      </c>
      <c r="AL502" s="239">
        <f t="shared" si="427"/>
        <v>1</v>
      </c>
      <c r="AM502" s="239">
        <f t="shared" si="428"/>
        <v>0.99</v>
      </c>
      <c r="AN502" s="239">
        <f t="shared" si="429"/>
        <v>0.98</v>
      </c>
      <c r="AO502" s="39">
        <f t="shared" si="411"/>
        <v>0.9900441121330068</v>
      </c>
      <c r="AP502" s="32">
        <f t="shared" si="390"/>
        <v>0.75470844562667194</v>
      </c>
      <c r="AQ502" s="53">
        <f t="shared" si="391"/>
        <v>0.25475320706247695</v>
      </c>
      <c r="AR502" s="53">
        <f t="shared" si="392"/>
        <v>0.49995523856419499</v>
      </c>
      <c r="AS502" s="53">
        <f t="shared" si="393"/>
        <v>0.24529155437332814</v>
      </c>
    </row>
    <row r="503" spans="1:45" x14ac:dyDescent="0.25">
      <c r="A503">
        <f t="shared" si="396"/>
        <v>488</v>
      </c>
      <c r="B503" s="268">
        <f t="shared" si="394"/>
        <v>0.81810084620554657</v>
      </c>
      <c r="C503" s="268">
        <f t="shared" si="384"/>
        <v>-2.4267244461712613E-2</v>
      </c>
      <c r="D503" s="239">
        <f t="shared" si="424"/>
        <v>1</v>
      </c>
      <c r="E503" s="239">
        <f t="shared" si="425"/>
        <v>0.872</v>
      </c>
      <c r="F503" s="239">
        <f t="shared" si="426"/>
        <v>0.74399999999999999</v>
      </c>
      <c r="G503" s="39">
        <f t="shared" si="385"/>
        <v>0.78492294584154354</v>
      </c>
      <c r="H503" s="32">
        <f t="shared" si="386"/>
        <v>0.3307110054377686</v>
      </c>
      <c r="I503" s="53">
        <f t="shared" si="387"/>
        <v>3.3087302151138219E-2</v>
      </c>
      <c r="J503" s="53">
        <f t="shared" si="388"/>
        <v>0.2976237032866304</v>
      </c>
      <c r="K503" s="53">
        <f t="shared" si="389"/>
        <v>0.66928899456223134</v>
      </c>
      <c r="AI503">
        <f t="shared" si="397"/>
        <v>488</v>
      </c>
      <c r="AJ503" s="268">
        <f t="shared" si="395"/>
        <v>0.49274425970241464</v>
      </c>
      <c r="AK503" s="268">
        <f t="shared" si="410"/>
        <v>-2.5244794796432015E-3</v>
      </c>
      <c r="AL503" s="239">
        <f t="shared" si="427"/>
        <v>1</v>
      </c>
      <c r="AM503" s="239">
        <f t="shared" si="428"/>
        <v>0.99</v>
      </c>
      <c r="AN503" s="239">
        <f t="shared" si="429"/>
        <v>0.98</v>
      </c>
      <c r="AO503" s="39">
        <f t="shared" si="411"/>
        <v>0.99009461652689157</v>
      </c>
      <c r="AP503" s="32">
        <f t="shared" si="390"/>
        <v>0.75720309453031942</v>
      </c>
      <c r="AQ503" s="53">
        <f t="shared" si="391"/>
        <v>0.25730838606485135</v>
      </c>
      <c r="AR503" s="53">
        <f t="shared" si="392"/>
        <v>0.49989470846546802</v>
      </c>
      <c r="AS503" s="53">
        <f t="shared" si="393"/>
        <v>0.24279690546968064</v>
      </c>
    </row>
    <row r="504" spans="1:45" x14ac:dyDescent="0.25">
      <c r="A504">
        <f t="shared" si="396"/>
        <v>489</v>
      </c>
      <c r="B504" s="268">
        <f t="shared" si="394"/>
        <v>0.79383360174383399</v>
      </c>
      <c r="C504" s="268">
        <f t="shared" si="384"/>
        <v>-2.6498366227737463E-2</v>
      </c>
      <c r="D504" s="239">
        <f t="shared" si="424"/>
        <v>1</v>
      </c>
      <c r="E504" s="239">
        <f t="shared" si="425"/>
        <v>0.872</v>
      </c>
      <c r="F504" s="239">
        <f t="shared" si="426"/>
        <v>0.74399999999999999</v>
      </c>
      <c r="G504" s="39">
        <f t="shared" si="385"/>
        <v>0.79056618337138007</v>
      </c>
      <c r="H504" s="32">
        <f t="shared" si="386"/>
        <v>0.36982821274241195</v>
      </c>
      <c r="I504" s="53">
        <f t="shared" si="387"/>
        <v>4.250458376992005E-2</v>
      </c>
      <c r="J504" s="53">
        <f t="shared" si="388"/>
        <v>0.3273236289724919</v>
      </c>
      <c r="K504" s="53">
        <f t="shared" si="389"/>
        <v>0.63017178725758805</v>
      </c>
      <c r="AI504">
        <f t="shared" si="397"/>
        <v>489</v>
      </c>
      <c r="AJ504" s="268">
        <f t="shared" si="395"/>
        <v>0.49021978022277146</v>
      </c>
      <c r="AK504" s="268">
        <f t="shared" si="410"/>
        <v>-2.5239163791671636E-3</v>
      </c>
      <c r="AL504" s="239">
        <f t="shared" si="427"/>
        <v>1</v>
      </c>
      <c r="AM504" s="239">
        <f t="shared" si="428"/>
        <v>0.99</v>
      </c>
      <c r="AN504" s="239">
        <f t="shared" si="429"/>
        <v>0.98</v>
      </c>
      <c r="AO504" s="39">
        <f t="shared" si="411"/>
        <v>0.99014511480595169</v>
      </c>
      <c r="AP504" s="32">
        <f t="shared" si="390"/>
        <v>0.75968456707833765</v>
      </c>
      <c r="AQ504" s="53">
        <f t="shared" si="391"/>
        <v>0.25987587247611943</v>
      </c>
      <c r="AR504" s="53">
        <f t="shared" si="392"/>
        <v>0.49980869460221822</v>
      </c>
      <c r="AS504" s="53">
        <f t="shared" si="393"/>
        <v>0.24031543292166235</v>
      </c>
    </row>
    <row r="505" spans="1:45" x14ac:dyDescent="0.25">
      <c r="A505">
        <f t="shared" si="396"/>
        <v>490</v>
      </c>
      <c r="B505" s="268">
        <f t="shared" si="394"/>
        <v>0.7673352355160965</v>
      </c>
      <c r="C505" s="268">
        <f t="shared" si="384"/>
        <v>-2.8680589131901114E-2</v>
      </c>
      <c r="D505" s="239">
        <f t="shared" si="424"/>
        <v>1</v>
      </c>
      <c r="E505" s="239">
        <f t="shared" si="425"/>
        <v>0.872</v>
      </c>
      <c r="F505" s="239">
        <f t="shared" si="426"/>
        <v>0.74399999999999999</v>
      </c>
      <c r="G505" s="39">
        <f t="shared" si="385"/>
        <v>0.79677859795357853</v>
      </c>
      <c r="H505" s="32">
        <f t="shared" si="386"/>
        <v>0.41119663633545672</v>
      </c>
      <c r="I505" s="53">
        <f t="shared" si="387"/>
        <v>5.4132892632350285E-2</v>
      </c>
      <c r="J505" s="53">
        <f t="shared" si="388"/>
        <v>0.35706374370310645</v>
      </c>
      <c r="K505" s="53">
        <f t="shared" si="389"/>
        <v>0.58880336366454333</v>
      </c>
      <c r="AI505">
        <f t="shared" si="397"/>
        <v>490</v>
      </c>
      <c r="AJ505" s="268">
        <f t="shared" si="395"/>
        <v>0.4876958638436043</v>
      </c>
      <c r="AK505" s="268">
        <f t="shared" si="410"/>
        <v>-2.5232247762396686E-3</v>
      </c>
      <c r="AL505" s="239">
        <f t="shared" si="427"/>
        <v>1</v>
      </c>
      <c r="AM505" s="239">
        <f t="shared" si="428"/>
        <v>0.99</v>
      </c>
      <c r="AN505" s="239">
        <f t="shared" si="429"/>
        <v>0.98</v>
      </c>
      <c r="AO505" s="39">
        <f t="shared" si="411"/>
        <v>0.99019560439554455</v>
      </c>
      <c r="AP505" s="32">
        <f t="shared" si="390"/>
        <v>0.7621527443898406</v>
      </c>
      <c r="AQ505" s="53">
        <f t="shared" si="391"/>
        <v>0.26245552792295079</v>
      </c>
      <c r="AR505" s="53">
        <f t="shared" si="392"/>
        <v>0.49969721646688975</v>
      </c>
      <c r="AS505" s="53">
        <f t="shared" si="393"/>
        <v>0.23784725561015943</v>
      </c>
    </row>
    <row r="506" spans="1:45" x14ac:dyDescent="0.25">
      <c r="A506">
        <f t="shared" si="396"/>
        <v>491</v>
      </c>
      <c r="B506" s="268">
        <f t="shared" si="394"/>
        <v>0.73865464638419542</v>
      </c>
      <c r="C506" s="268">
        <f t="shared" si="384"/>
        <v>-3.0750111781224915E-2</v>
      </c>
      <c r="D506" s="239">
        <f t="shared" si="424"/>
        <v>1</v>
      </c>
      <c r="E506" s="239">
        <f t="shared" si="425"/>
        <v>0.872</v>
      </c>
      <c r="F506" s="239">
        <f t="shared" si="426"/>
        <v>0.74399999999999999</v>
      </c>
      <c r="G506" s="39">
        <f t="shared" si="385"/>
        <v>0.80356217970787935</v>
      </c>
      <c r="H506" s="32">
        <f t="shared" si="386"/>
        <v>0.45438931337503918</v>
      </c>
      <c r="I506" s="53">
        <f t="shared" si="387"/>
        <v>6.8301393856569942E-2</v>
      </c>
      <c r="J506" s="53">
        <f t="shared" si="388"/>
        <v>0.38608791951846927</v>
      </c>
      <c r="K506" s="53">
        <f t="shared" si="389"/>
        <v>0.54561068662496082</v>
      </c>
      <c r="AI506">
        <f t="shared" si="397"/>
        <v>491</v>
      </c>
      <c r="AJ506" s="268">
        <f t="shared" si="395"/>
        <v>0.48517263906736463</v>
      </c>
      <c r="AK506" s="268">
        <f t="shared" si="410"/>
        <v>-2.5224048216468628E-3</v>
      </c>
      <c r="AL506" s="239">
        <f t="shared" si="427"/>
        <v>1</v>
      </c>
      <c r="AM506" s="239">
        <f t="shared" si="428"/>
        <v>0.99</v>
      </c>
      <c r="AN506" s="239">
        <f t="shared" si="429"/>
        <v>0.98</v>
      </c>
      <c r="AO506" s="39">
        <f t="shared" si="411"/>
        <v>0.99024608272312786</v>
      </c>
      <c r="AP506" s="32">
        <f t="shared" si="390"/>
        <v>0.76460751030040863</v>
      </c>
      <c r="AQ506" s="53">
        <f t="shared" si="391"/>
        <v>0.265047211564862</v>
      </c>
      <c r="AR506" s="53">
        <f t="shared" si="392"/>
        <v>0.49956029873554669</v>
      </c>
      <c r="AS506" s="53">
        <f t="shared" si="393"/>
        <v>0.23539248969959128</v>
      </c>
    </row>
    <row r="507" spans="1:45" x14ac:dyDescent="0.25">
      <c r="A507">
        <f t="shared" si="396"/>
        <v>492</v>
      </c>
      <c r="B507" s="268">
        <f t="shared" si="394"/>
        <v>0.70790453460297054</v>
      </c>
      <c r="C507" s="268">
        <f t="shared" si="384"/>
        <v>-3.2639223355263501E-2</v>
      </c>
      <c r="D507" s="239">
        <f t="shared" si="424"/>
        <v>1</v>
      </c>
      <c r="E507" s="239">
        <f t="shared" si="425"/>
        <v>0.872</v>
      </c>
      <c r="F507" s="239">
        <f t="shared" si="426"/>
        <v>0.74399999999999999</v>
      </c>
      <c r="G507" s="39">
        <f t="shared" si="385"/>
        <v>0.81090441052564599</v>
      </c>
      <c r="H507" s="32">
        <f t="shared" si="386"/>
        <v>0.49887116988855168</v>
      </c>
      <c r="I507" s="53">
        <f t="shared" si="387"/>
        <v>8.5319760905507233E-2</v>
      </c>
      <c r="J507" s="53">
        <f t="shared" si="388"/>
        <v>0.41355140898304443</v>
      </c>
      <c r="K507" s="53">
        <f t="shared" si="389"/>
        <v>0.50112883011144826</v>
      </c>
      <c r="AI507">
        <f t="shared" si="397"/>
        <v>492</v>
      </c>
      <c r="AJ507" s="268">
        <f t="shared" si="395"/>
        <v>0.48265023424571779</v>
      </c>
      <c r="AK507" s="268">
        <f t="shared" si="410"/>
        <v>-2.5214566922360424E-3</v>
      </c>
      <c r="AL507" s="239">
        <f t="shared" si="427"/>
        <v>1</v>
      </c>
      <c r="AM507" s="239">
        <f t="shared" si="428"/>
        <v>0.99</v>
      </c>
      <c r="AN507" s="239">
        <f t="shared" si="429"/>
        <v>0.98</v>
      </c>
      <c r="AO507" s="39">
        <f t="shared" si="411"/>
        <v>0.99029654721865268</v>
      </c>
      <c r="AP507" s="32">
        <f t="shared" si="390"/>
        <v>0.76704875138255391</v>
      </c>
      <c r="AQ507" s="53">
        <f t="shared" si="391"/>
        <v>0.26765078012601073</v>
      </c>
      <c r="AR507" s="53">
        <f t="shared" si="392"/>
        <v>0.49939797125654312</v>
      </c>
      <c r="AS507" s="53">
        <f t="shared" si="393"/>
        <v>0.23295124861744626</v>
      </c>
    </row>
    <row r="508" spans="1:45" x14ac:dyDescent="0.25">
      <c r="A508">
        <f t="shared" si="396"/>
        <v>493</v>
      </c>
      <c r="B508" s="268">
        <f t="shared" si="394"/>
        <v>0.67526531124770706</v>
      </c>
      <c r="C508" s="268">
        <f t="shared" si="384"/>
        <v>-3.4280548027982277E-2</v>
      </c>
      <c r="D508" s="239">
        <f t="shared" si="424"/>
        <v>1</v>
      </c>
      <c r="E508" s="239">
        <f t="shared" si="425"/>
        <v>0.872</v>
      </c>
      <c r="F508" s="239">
        <f t="shared" si="426"/>
        <v>0.74399999999999999</v>
      </c>
      <c r="G508" s="39">
        <f t="shared" si="385"/>
        <v>0.81877643914163944</v>
      </c>
      <c r="H508" s="32">
        <f t="shared" si="386"/>
        <v>0.54401675942553729</v>
      </c>
      <c r="I508" s="53">
        <f t="shared" si="387"/>
        <v>0.10545261807904857</v>
      </c>
      <c r="J508" s="53">
        <f t="shared" si="388"/>
        <v>0.43856414134648875</v>
      </c>
      <c r="K508" s="53">
        <f t="shared" si="389"/>
        <v>0.45598324057446271</v>
      </c>
      <c r="AI508">
        <f t="shared" si="397"/>
        <v>493</v>
      </c>
      <c r="AJ508" s="268">
        <f t="shared" si="395"/>
        <v>0.48012877755348177</v>
      </c>
      <c r="AK508" s="268">
        <f t="shared" si="410"/>
        <v>-2.5203805908359184E-3</v>
      </c>
      <c r="AL508" s="239">
        <f t="shared" si="427"/>
        <v>1</v>
      </c>
      <c r="AM508" s="239">
        <f t="shared" si="428"/>
        <v>0.99</v>
      </c>
      <c r="AN508" s="239">
        <f t="shared" si="429"/>
        <v>0.98</v>
      </c>
      <c r="AO508" s="39">
        <f t="shared" si="411"/>
        <v>0.99034699531508563</v>
      </c>
      <c r="AP508" s="32">
        <f t="shared" si="390"/>
        <v>0.76947635696499939</v>
      </c>
      <c r="AQ508" s="53">
        <f t="shared" si="391"/>
        <v>0.2702660879280373</v>
      </c>
      <c r="AR508" s="53">
        <f t="shared" si="392"/>
        <v>0.49921026903696203</v>
      </c>
      <c r="AS508" s="53">
        <f t="shared" si="393"/>
        <v>0.23052364303500078</v>
      </c>
    </row>
    <row r="509" spans="1:45" x14ac:dyDescent="0.25">
      <c r="A509">
        <f t="shared" si="396"/>
        <v>494</v>
      </c>
      <c r="B509" s="268">
        <f t="shared" si="394"/>
        <v>0.64098476321972475</v>
      </c>
      <c r="C509" s="268">
        <f t="shared" si="384"/>
        <v>-3.5611944764236049E-2</v>
      </c>
      <c r="D509" s="239">
        <f t="shared" si="424"/>
        <v>1</v>
      </c>
      <c r="E509" s="239">
        <f t="shared" si="425"/>
        <v>0.872</v>
      </c>
      <c r="F509" s="239">
        <f t="shared" si="426"/>
        <v>0.74399999999999999</v>
      </c>
      <c r="G509" s="39">
        <f t="shared" si="385"/>
        <v>0.82713208032058705</v>
      </c>
      <c r="H509" s="32">
        <f t="shared" si="386"/>
        <v>0.58913853332015342</v>
      </c>
      <c r="I509" s="53">
        <f t="shared" si="387"/>
        <v>0.1288919402403971</v>
      </c>
      <c r="J509" s="53">
        <f t="shared" si="388"/>
        <v>0.46024659307975629</v>
      </c>
      <c r="K509" s="53">
        <f t="shared" si="389"/>
        <v>0.41086146667984663</v>
      </c>
      <c r="AI509">
        <f t="shared" si="397"/>
        <v>494</v>
      </c>
      <c r="AJ509" s="268">
        <f t="shared" si="395"/>
        <v>0.47760839696264584</v>
      </c>
      <c r="AK509" s="268">
        <f t="shared" si="410"/>
        <v>-2.5191767461657313E-3</v>
      </c>
      <c r="AL509" s="239">
        <f t="shared" si="427"/>
        <v>1</v>
      </c>
      <c r="AM509" s="239">
        <f t="shared" si="428"/>
        <v>0.99</v>
      </c>
      <c r="AN509" s="239">
        <f t="shared" si="429"/>
        <v>0.98</v>
      </c>
      <c r="AO509" s="39">
        <f t="shared" si="411"/>
        <v>0.99039742444893053</v>
      </c>
      <c r="AP509" s="32">
        <f t="shared" si="390"/>
        <v>0.77189021915077161</v>
      </c>
      <c r="AQ509" s="53">
        <f t="shared" si="391"/>
        <v>0.27289298692393654</v>
      </c>
      <c r="AR509" s="53">
        <f t="shared" si="392"/>
        <v>0.49899723222683506</v>
      </c>
      <c r="AS509" s="53">
        <f t="shared" si="393"/>
        <v>0.22810978084922828</v>
      </c>
    </row>
    <row r="510" spans="1:45" x14ac:dyDescent="0.25">
      <c r="A510">
        <f t="shared" si="396"/>
        <v>495</v>
      </c>
      <c r="B510" s="268">
        <f t="shared" si="394"/>
        <v>0.60537281845548874</v>
      </c>
      <c r="C510" s="268">
        <f t="shared" si="384"/>
        <v>0</v>
      </c>
      <c r="D510" s="52">
        <f>$D$10</f>
        <v>1</v>
      </c>
      <c r="E510" s="52">
        <f>$E$10</f>
        <v>1</v>
      </c>
      <c r="F510" s="52">
        <f>$F$10</f>
        <v>1</v>
      </c>
      <c r="G510" s="39">
        <f t="shared" si="385"/>
        <v>1</v>
      </c>
      <c r="H510" s="32">
        <f t="shared" si="386"/>
        <v>0.6335237506752579</v>
      </c>
      <c r="I510" s="53">
        <f t="shared" si="387"/>
        <v>0.15573061241376465</v>
      </c>
      <c r="J510" s="53">
        <f t="shared" si="388"/>
        <v>0.47779313826149322</v>
      </c>
      <c r="K510" s="53">
        <f t="shared" si="389"/>
        <v>0.3664762493247421</v>
      </c>
      <c r="AI510">
        <f t="shared" si="397"/>
        <v>495</v>
      </c>
      <c r="AJ510" s="268">
        <f t="shared" si="395"/>
        <v>0.47508922021648009</v>
      </c>
      <c r="AK510" s="268">
        <f t="shared" si="410"/>
        <v>-2.517845412733278E-3</v>
      </c>
      <c r="AL510" s="239">
        <f t="shared" si="427"/>
        <v>1</v>
      </c>
      <c r="AM510" s="239">
        <f t="shared" si="428"/>
        <v>0.99</v>
      </c>
      <c r="AN510" s="239">
        <f t="shared" si="429"/>
        <v>0.98</v>
      </c>
      <c r="AO510" s="39">
        <f t="shared" si="411"/>
        <v>0.99044783206074705</v>
      </c>
      <c r="AP510" s="32">
        <f t="shared" si="390"/>
        <v>0.77429023283409704</v>
      </c>
      <c r="AQ510" s="53">
        <f t="shared" si="391"/>
        <v>0.275531326732943</v>
      </c>
      <c r="AR510" s="53">
        <f t="shared" si="392"/>
        <v>0.49875890610115403</v>
      </c>
      <c r="AS510" s="53">
        <f t="shared" si="393"/>
        <v>0.2257097671659031</v>
      </c>
    </row>
    <row r="511" spans="1:45" x14ac:dyDescent="0.25">
      <c r="A511">
        <f t="shared" si="396"/>
        <v>496</v>
      </c>
      <c r="B511" s="268">
        <f t="shared" si="394"/>
        <v>0.60537281845548874</v>
      </c>
      <c r="C511" s="268">
        <f t="shared" si="384"/>
        <v>0</v>
      </c>
      <c r="D511" s="52">
        <f t="shared" ref="D511:D514" si="430">$D$10</f>
        <v>1</v>
      </c>
      <c r="E511" s="52">
        <f t="shared" ref="E511:E514" si="431">$E$10</f>
        <v>1</v>
      </c>
      <c r="F511" s="52">
        <f t="shared" ref="F511:F514" si="432">$F$10</f>
        <v>1</v>
      </c>
      <c r="G511" s="39">
        <f t="shared" si="385"/>
        <v>1</v>
      </c>
      <c r="H511" s="32">
        <f t="shared" si="386"/>
        <v>0.6335237506752579</v>
      </c>
      <c r="I511" s="53">
        <f t="shared" si="387"/>
        <v>0.15573061241376465</v>
      </c>
      <c r="J511" s="53">
        <f t="shared" si="388"/>
        <v>0.47779313826149322</v>
      </c>
      <c r="K511" s="53">
        <f t="shared" si="389"/>
        <v>0.3664762493247421</v>
      </c>
      <c r="AI511">
        <f t="shared" si="397"/>
        <v>496</v>
      </c>
      <c r="AJ511" s="268">
        <f t="shared" si="395"/>
        <v>0.47257137480374684</v>
      </c>
      <c r="AK511" s="268">
        <f t="shared" si="410"/>
        <v>-2.5163868707219223E-3</v>
      </c>
      <c r="AL511" s="239">
        <f t="shared" si="427"/>
        <v>1</v>
      </c>
      <c r="AM511" s="239">
        <f t="shared" si="428"/>
        <v>0.99</v>
      </c>
      <c r="AN511" s="239">
        <f t="shared" si="429"/>
        <v>0.98</v>
      </c>
      <c r="AO511" s="39">
        <f t="shared" si="411"/>
        <v>0.99049821559567053</v>
      </c>
      <c r="AP511" s="32">
        <f t="shared" si="390"/>
        <v>0.77667629571609675</v>
      </c>
      <c r="AQ511" s="53">
        <f t="shared" si="391"/>
        <v>0.27818095467640974</v>
      </c>
      <c r="AR511" s="53">
        <f t="shared" si="392"/>
        <v>0.49849534103968701</v>
      </c>
      <c r="AS511" s="53">
        <f t="shared" si="393"/>
        <v>0.22332370428390336</v>
      </c>
    </row>
    <row r="512" spans="1:45" x14ac:dyDescent="0.25">
      <c r="A512">
        <f t="shared" si="396"/>
        <v>497</v>
      </c>
      <c r="B512" s="268">
        <f t="shared" si="394"/>
        <v>0.60537281845548874</v>
      </c>
      <c r="C512" s="268">
        <f t="shared" si="384"/>
        <v>0</v>
      </c>
      <c r="D512" s="52">
        <f t="shared" si="430"/>
        <v>1</v>
      </c>
      <c r="E512" s="52">
        <f t="shared" si="431"/>
        <v>1</v>
      </c>
      <c r="F512" s="52">
        <f t="shared" si="432"/>
        <v>1</v>
      </c>
      <c r="G512" s="39">
        <f t="shared" si="385"/>
        <v>1</v>
      </c>
      <c r="H512" s="32">
        <f t="shared" si="386"/>
        <v>0.6335237506752579</v>
      </c>
      <c r="I512" s="53">
        <f t="shared" si="387"/>
        <v>0.15573061241376465</v>
      </c>
      <c r="J512" s="53">
        <f t="shared" si="388"/>
        <v>0.47779313826149322</v>
      </c>
      <c r="K512" s="53">
        <f t="shared" si="389"/>
        <v>0.3664762493247421</v>
      </c>
      <c r="AI512">
        <f t="shared" si="397"/>
        <v>497</v>
      </c>
      <c r="AJ512" s="268">
        <f t="shared" si="395"/>
        <v>0.47005498793302491</v>
      </c>
      <c r="AK512" s="268">
        <f t="shared" si="410"/>
        <v>-2.514801425866694E-3</v>
      </c>
      <c r="AL512" s="239">
        <f t="shared" si="427"/>
        <v>1</v>
      </c>
      <c r="AM512" s="239">
        <f t="shared" si="428"/>
        <v>0.99</v>
      </c>
      <c r="AN512" s="239">
        <f t="shared" si="429"/>
        <v>0.98</v>
      </c>
      <c r="AO512" s="39">
        <f t="shared" si="411"/>
        <v>0.99054857250392514</v>
      </c>
      <c r="AP512" s="32">
        <f t="shared" si="390"/>
        <v>0.77904830831928384</v>
      </c>
      <c r="AQ512" s="53">
        <f t="shared" si="391"/>
        <v>0.28084171581466638</v>
      </c>
      <c r="AR512" s="53">
        <f t="shared" si="392"/>
        <v>0.49820659250461741</v>
      </c>
      <c r="AS512" s="53">
        <f t="shared" si="393"/>
        <v>0.22095169168071621</v>
      </c>
    </row>
    <row r="513" spans="1:45" x14ac:dyDescent="0.25">
      <c r="A513">
        <f t="shared" si="396"/>
        <v>498</v>
      </c>
      <c r="B513" s="268">
        <f t="shared" si="394"/>
        <v>0.60537281845548874</v>
      </c>
      <c r="C513" s="268">
        <f t="shared" si="384"/>
        <v>0</v>
      </c>
      <c r="D513" s="52">
        <f t="shared" si="430"/>
        <v>1</v>
      </c>
      <c r="E513" s="52">
        <f t="shared" si="431"/>
        <v>1</v>
      </c>
      <c r="F513" s="52">
        <f t="shared" si="432"/>
        <v>1</v>
      </c>
      <c r="G513" s="39">
        <f t="shared" si="385"/>
        <v>1</v>
      </c>
      <c r="H513" s="32">
        <f t="shared" si="386"/>
        <v>0.6335237506752579</v>
      </c>
      <c r="I513" s="53">
        <f t="shared" si="387"/>
        <v>0.15573061241376465</v>
      </c>
      <c r="J513" s="53">
        <f t="shared" si="388"/>
        <v>0.47779313826149322</v>
      </c>
      <c r="K513" s="53">
        <f t="shared" si="389"/>
        <v>0.3664762493247421</v>
      </c>
      <c r="AI513">
        <f t="shared" si="397"/>
        <v>498</v>
      </c>
      <c r="AJ513" s="268">
        <f t="shared" si="395"/>
        <v>0.46754018650715823</v>
      </c>
      <c r="AK513" s="268">
        <f t="shared" si="410"/>
        <v>-2.5130894093195479E-3</v>
      </c>
      <c r="AL513" s="239">
        <f t="shared" si="427"/>
        <v>1</v>
      </c>
      <c r="AM513" s="239">
        <f t="shared" si="428"/>
        <v>0.99</v>
      </c>
      <c r="AN513" s="239">
        <f t="shared" si="429"/>
        <v>0.98</v>
      </c>
      <c r="AO513" s="39">
        <f t="shared" si="411"/>
        <v>0.99059890024133945</v>
      </c>
      <c r="AP513" s="32">
        <f t="shared" si="390"/>
        <v>0.78140617400085166</v>
      </c>
      <c r="AQ513" s="53">
        <f t="shared" si="391"/>
        <v>0.28351345298483183</v>
      </c>
      <c r="AR513" s="53">
        <f t="shared" si="392"/>
        <v>0.49789272101601983</v>
      </c>
      <c r="AS513" s="53">
        <f t="shared" si="393"/>
        <v>0.21859382599914831</v>
      </c>
    </row>
    <row r="514" spans="1:45" x14ac:dyDescent="0.25">
      <c r="A514">
        <f t="shared" si="396"/>
        <v>499</v>
      </c>
      <c r="B514" s="268">
        <f t="shared" si="394"/>
        <v>0.60537281845548874</v>
      </c>
      <c r="C514" s="268">
        <f t="shared" si="384"/>
        <v>0</v>
      </c>
      <c r="D514" s="52">
        <f t="shared" si="430"/>
        <v>1</v>
      </c>
      <c r="E514" s="52">
        <f t="shared" si="431"/>
        <v>1</v>
      </c>
      <c r="F514" s="52">
        <f t="shared" si="432"/>
        <v>1</v>
      </c>
      <c r="G514" s="39">
        <f t="shared" si="385"/>
        <v>1</v>
      </c>
      <c r="H514" s="32">
        <f t="shared" si="386"/>
        <v>0.6335237506752579</v>
      </c>
      <c r="I514" s="53">
        <f t="shared" si="387"/>
        <v>0.15573061241376465</v>
      </c>
      <c r="J514" s="53">
        <f t="shared" si="388"/>
        <v>0.47779313826149322</v>
      </c>
      <c r="K514" s="53">
        <f t="shared" si="389"/>
        <v>0.3664762493247421</v>
      </c>
      <c r="AI514">
        <f t="shared" si="397"/>
        <v>499</v>
      </c>
      <c r="AJ514" s="268">
        <f t="shared" si="395"/>
        <v>0.46502709709783868</v>
      </c>
      <c r="AK514" s="268">
        <f t="shared" si="410"/>
        <v>-2.5112511775038922E-3</v>
      </c>
      <c r="AL514" s="239">
        <f t="shared" si="427"/>
        <v>1</v>
      </c>
      <c r="AM514" s="239">
        <f t="shared" si="428"/>
        <v>0.99</v>
      </c>
      <c r="AN514" s="239">
        <f t="shared" si="429"/>
        <v>0.98</v>
      </c>
      <c r="AO514" s="39">
        <f t="shared" si="411"/>
        <v>0.9906491962698567</v>
      </c>
      <c r="AP514" s="32">
        <f t="shared" si="390"/>
        <v>0.78374979896475727</v>
      </c>
      <c r="AQ514" s="53">
        <f t="shared" si="391"/>
        <v>0.28619600683956525</v>
      </c>
      <c r="AR514" s="53">
        <f t="shared" si="392"/>
        <v>0.49755379212519196</v>
      </c>
      <c r="AS514" s="53">
        <f t="shared" si="393"/>
        <v>0.21625020103524267</v>
      </c>
    </row>
    <row r="515" spans="1:45" x14ac:dyDescent="0.25">
      <c r="A515">
        <f t="shared" si="396"/>
        <v>500</v>
      </c>
      <c r="B515" s="268">
        <f t="shared" si="394"/>
        <v>0.60537281845548874</v>
      </c>
      <c r="C515" s="268">
        <f t="shared" si="384"/>
        <v>3.7789675052433511E-2</v>
      </c>
      <c r="D515" s="240">
        <f>$D$9</f>
        <v>0.71899999999999997</v>
      </c>
      <c r="E515" s="240">
        <f>$E$9</f>
        <v>0.85899999999999999</v>
      </c>
      <c r="F515" s="240">
        <f>$F$9</f>
        <v>1</v>
      </c>
      <c r="G515" s="39">
        <f t="shared" si="385"/>
        <v>0.88887086541686156</v>
      </c>
      <c r="H515" s="32">
        <f t="shared" si="386"/>
        <v>0.6335237506752579</v>
      </c>
      <c r="I515" s="53">
        <f t="shared" si="387"/>
        <v>0.15573061241376465</v>
      </c>
      <c r="J515" s="53">
        <f t="shared" si="388"/>
        <v>0.47779313826149322</v>
      </c>
      <c r="K515" s="53">
        <f t="shared" si="389"/>
        <v>0.3664762493247421</v>
      </c>
      <c r="AI515">
        <f t="shared" si="397"/>
        <v>500</v>
      </c>
      <c r="AJ515" s="268">
        <f t="shared" si="395"/>
        <v>0.46251584592033479</v>
      </c>
      <c r="AK515" s="268">
        <f t="shared" si="410"/>
        <v>-2.509287111958503E-3</v>
      </c>
      <c r="AL515" s="239">
        <f t="shared" si="427"/>
        <v>1</v>
      </c>
      <c r="AM515" s="239">
        <f t="shared" si="428"/>
        <v>0.99</v>
      </c>
      <c r="AN515" s="239">
        <f t="shared" si="429"/>
        <v>0.98</v>
      </c>
      <c r="AO515" s="39">
        <f t="shared" si="411"/>
        <v>0.99069945805804316</v>
      </c>
      <c r="AP515" s="32">
        <f t="shared" si="390"/>
        <v>0.78607909227259709</v>
      </c>
      <c r="AQ515" s="53">
        <f t="shared" si="391"/>
        <v>0.28888921588673327</v>
      </c>
      <c r="AR515" s="53">
        <f t="shared" si="392"/>
        <v>0.49718987638586382</v>
      </c>
      <c r="AS515" s="53">
        <f t="shared" si="393"/>
        <v>0.21392090772740288</v>
      </c>
    </row>
    <row r="516" spans="1:45" x14ac:dyDescent="0.25">
      <c r="B516" s="39"/>
      <c r="C516" s="39"/>
      <c r="D516" s="39"/>
      <c r="E516" s="32"/>
      <c r="F516" s="35"/>
      <c r="G516" s="35"/>
      <c r="H516" s="35"/>
      <c r="K516"/>
      <c r="L516"/>
      <c r="M516"/>
      <c r="AJ516" s="39"/>
      <c r="AK516" s="39"/>
      <c r="AL516" s="239"/>
      <c r="AM516" s="239"/>
      <c r="AN516" s="239"/>
      <c r="AO516" s="35"/>
      <c r="AP516" s="35"/>
      <c r="AS516"/>
    </row>
    <row r="517" spans="1:45" x14ac:dyDescent="0.25">
      <c r="B517" s="39"/>
      <c r="C517" s="39"/>
      <c r="D517" s="39"/>
      <c r="E517" s="32"/>
      <c r="F517" s="35"/>
      <c r="G517" s="35"/>
      <c r="H517" s="35"/>
      <c r="K517"/>
      <c r="L517"/>
      <c r="M517"/>
      <c r="AJ517" s="39"/>
      <c r="AK517" s="39"/>
      <c r="AL517" s="239"/>
      <c r="AM517" s="239"/>
      <c r="AN517" s="239"/>
      <c r="AO517" s="35"/>
      <c r="AP517" s="35"/>
      <c r="AS517"/>
    </row>
    <row r="518" spans="1:45" x14ac:dyDescent="0.25">
      <c r="B518" s="39"/>
      <c r="C518" s="39"/>
      <c r="D518" s="39"/>
      <c r="E518" s="32"/>
      <c r="F518" s="35"/>
      <c r="G518" s="35"/>
      <c r="H518" s="35"/>
      <c r="K518"/>
      <c r="L518"/>
      <c r="M518"/>
      <c r="AJ518" s="39"/>
      <c r="AK518" s="39"/>
      <c r="AL518" s="239"/>
      <c r="AM518" s="239"/>
      <c r="AN518" s="239"/>
      <c r="AO518" s="35"/>
      <c r="AP518" s="35"/>
      <c r="AS518"/>
    </row>
    <row r="519" spans="1:45" x14ac:dyDescent="0.25">
      <c r="B519" s="39"/>
      <c r="C519" s="39"/>
      <c r="D519" s="39"/>
      <c r="E519" s="32"/>
      <c r="F519" s="35"/>
      <c r="G519" s="35"/>
      <c r="H519" s="35"/>
      <c r="K519"/>
      <c r="L519"/>
      <c r="M519"/>
      <c r="AJ519" s="39"/>
      <c r="AK519" s="39"/>
      <c r="AL519" s="239"/>
      <c r="AM519" s="239"/>
      <c r="AN519" s="239"/>
      <c r="AO519" s="35"/>
      <c r="AP519" s="35"/>
      <c r="AS519"/>
    </row>
    <row r="520" spans="1:45" x14ac:dyDescent="0.25">
      <c r="B520" s="39"/>
      <c r="C520" s="39"/>
      <c r="D520" s="39"/>
      <c r="E520" s="32"/>
      <c r="F520" s="35"/>
      <c r="G520" s="35"/>
      <c r="H520" s="35"/>
      <c r="K520"/>
      <c r="L520"/>
      <c r="M520"/>
      <c r="AJ520" s="39"/>
      <c r="AK520" s="39"/>
      <c r="AL520" s="239"/>
      <c r="AM520" s="239"/>
      <c r="AN520" s="239"/>
      <c r="AO520" s="35"/>
      <c r="AP520" s="35"/>
      <c r="AS520"/>
    </row>
    <row r="521" spans="1:45" x14ac:dyDescent="0.25">
      <c r="B521" s="39"/>
      <c r="C521" s="39"/>
      <c r="D521" s="39"/>
      <c r="E521" s="32"/>
      <c r="F521" s="35"/>
      <c r="G521" s="35"/>
      <c r="H521" s="35"/>
      <c r="K521"/>
      <c r="L521"/>
      <c r="M521"/>
      <c r="AJ521" s="39"/>
      <c r="AK521" s="39"/>
      <c r="AL521" s="239"/>
      <c r="AM521" s="239"/>
      <c r="AN521" s="239"/>
      <c r="AO521" s="35"/>
      <c r="AP521" s="35"/>
      <c r="AS521"/>
    </row>
    <row r="522" spans="1:45" x14ac:dyDescent="0.25">
      <c r="B522" s="39"/>
      <c r="C522" s="39"/>
      <c r="D522" s="39"/>
      <c r="E522" s="32"/>
      <c r="F522" s="35"/>
      <c r="G522" s="35"/>
      <c r="H522" s="35"/>
      <c r="K522"/>
      <c r="L522"/>
      <c r="M522"/>
      <c r="AJ522" s="39"/>
      <c r="AK522" s="39"/>
      <c r="AL522" s="239"/>
      <c r="AM522" s="239"/>
      <c r="AN522" s="239"/>
      <c r="AO522" s="35"/>
      <c r="AP522" s="35"/>
      <c r="AS522"/>
    </row>
    <row r="523" spans="1:45" x14ac:dyDescent="0.25">
      <c r="B523" s="39"/>
      <c r="C523" s="39"/>
      <c r="D523" s="39"/>
      <c r="E523" s="32"/>
      <c r="F523" s="35"/>
      <c r="G523" s="35"/>
      <c r="H523" s="35"/>
      <c r="K523"/>
      <c r="L523"/>
      <c r="M523"/>
      <c r="AJ523" s="39"/>
      <c r="AK523" s="39"/>
      <c r="AL523" s="239"/>
      <c r="AM523" s="239"/>
      <c r="AN523" s="239"/>
      <c r="AO523" s="35"/>
      <c r="AP523" s="35"/>
      <c r="AS523"/>
    </row>
    <row r="524" spans="1:45" x14ac:dyDescent="0.25">
      <c r="B524" s="39"/>
      <c r="C524" s="39"/>
      <c r="D524" s="39"/>
      <c r="E524" s="32"/>
      <c r="F524" s="35"/>
      <c r="G524" s="35"/>
      <c r="H524" s="35"/>
      <c r="K524"/>
      <c r="L524"/>
      <c r="M524"/>
      <c r="AJ524" s="39"/>
      <c r="AK524" s="39"/>
      <c r="AL524" s="239"/>
      <c r="AM524" s="239"/>
      <c r="AN524" s="239"/>
      <c r="AO524" s="35"/>
      <c r="AP524" s="35"/>
      <c r="AS524"/>
    </row>
    <row r="525" spans="1:45" x14ac:dyDescent="0.25">
      <c r="AL525" s="52"/>
      <c r="AM525" s="52"/>
      <c r="AN525" s="52"/>
    </row>
    <row r="526" spans="1:45" x14ac:dyDescent="0.25">
      <c r="AL526" s="52"/>
      <c r="AM526" s="52"/>
      <c r="AN526" s="52"/>
    </row>
    <row r="527" spans="1:45" x14ac:dyDescent="0.25">
      <c r="AL527" s="52"/>
      <c r="AM527" s="52"/>
      <c r="AN527" s="52"/>
    </row>
    <row r="528" spans="1:45" x14ac:dyDescent="0.25">
      <c r="AL528" s="52"/>
      <c r="AM528" s="52"/>
      <c r="AN528" s="52"/>
    </row>
    <row r="529" spans="38:40" x14ac:dyDescent="0.25">
      <c r="AL529" s="52"/>
      <c r="AM529" s="52"/>
      <c r="AN529" s="52"/>
    </row>
    <row r="530" spans="38:40" x14ac:dyDescent="0.25">
      <c r="AL530" s="240"/>
      <c r="AM530" s="240"/>
      <c r="AN530" s="240"/>
    </row>
    <row r="531" spans="38:40" x14ac:dyDescent="0.25">
      <c r="AL531" s="240"/>
      <c r="AM531" s="240"/>
      <c r="AN531" s="240"/>
    </row>
    <row r="532" spans="38:40" x14ac:dyDescent="0.25">
      <c r="AL532" s="240"/>
      <c r="AM532" s="240"/>
      <c r="AN532" s="240"/>
    </row>
    <row r="533" spans="38:40" x14ac:dyDescent="0.25">
      <c r="AL533" s="240"/>
      <c r="AM533" s="240"/>
      <c r="AN533" s="240"/>
    </row>
    <row r="534" spans="38:40" x14ac:dyDescent="0.25">
      <c r="AL534" s="240"/>
      <c r="AM534" s="240"/>
      <c r="AN534" s="240"/>
    </row>
    <row r="535" spans="38:40" x14ac:dyDescent="0.25">
      <c r="AL535" s="240"/>
      <c r="AM535" s="240"/>
      <c r="AN535" s="240"/>
    </row>
    <row r="536" spans="38:40" x14ac:dyDescent="0.25">
      <c r="AL536" s="240"/>
      <c r="AM536" s="240"/>
      <c r="AN536" s="240"/>
    </row>
    <row r="537" spans="38:40" x14ac:dyDescent="0.25">
      <c r="AL537" s="240"/>
      <c r="AM537" s="240"/>
      <c r="AN537" s="240"/>
    </row>
    <row r="538" spans="38:40" x14ac:dyDescent="0.25">
      <c r="AL538" s="240"/>
      <c r="AM538" s="240"/>
      <c r="AN538" s="240"/>
    </row>
    <row r="539" spans="38:40" x14ac:dyDescent="0.25">
      <c r="AL539" s="240"/>
      <c r="AM539" s="240"/>
      <c r="AN539" s="240"/>
    </row>
    <row r="540" spans="38:40" x14ac:dyDescent="0.25">
      <c r="AL540" s="240"/>
      <c r="AM540" s="240"/>
      <c r="AN540" s="240"/>
    </row>
    <row r="541" spans="38:40" x14ac:dyDescent="0.25">
      <c r="AL541" s="240"/>
      <c r="AM541" s="240"/>
      <c r="AN541" s="240"/>
    </row>
    <row r="542" spans="38:40" x14ac:dyDescent="0.25">
      <c r="AL542" s="240"/>
      <c r="AM542" s="240"/>
      <c r="AN542" s="240"/>
    </row>
    <row r="543" spans="38:40" x14ac:dyDescent="0.25">
      <c r="AL543" s="240"/>
      <c r="AM543" s="240"/>
      <c r="AN543" s="240"/>
    </row>
    <row r="544" spans="38:40" x14ac:dyDescent="0.25">
      <c r="AL544" s="240"/>
      <c r="AM544" s="240"/>
      <c r="AN544" s="240"/>
    </row>
    <row r="545" spans="38:40" x14ac:dyDescent="0.25">
      <c r="AL545" s="240"/>
      <c r="AM545" s="240"/>
      <c r="AN545" s="240"/>
    </row>
    <row r="546" spans="38:40" x14ac:dyDescent="0.25">
      <c r="AL546" s="240"/>
      <c r="AM546" s="240"/>
      <c r="AN546" s="240"/>
    </row>
    <row r="547" spans="38:40" x14ac:dyDescent="0.25">
      <c r="AL547" s="240"/>
      <c r="AM547" s="240"/>
      <c r="AN547" s="240"/>
    </row>
    <row r="548" spans="38:40" x14ac:dyDescent="0.25">
      <c r="AL548" s="240"/>
      <c r="AM548" s="240"/>
      <c r="AN548" s="240"/>
    </row>
    <row r="549" spans="38:40" x14ac:dyDescent="0.25">
      <c r="AL549" s="240"/>
      <c r="AM549" s="240"/>
      <c r="AN549" s="240"/>
    </row>
    <row r="550" spans="38:40" x14ac:dyDescent="0.25">
      <c r="AL550" s="240"/>
      <c r="AM550" s="240"/>
      <c r="AN550" s="240"/>
    </row>
    <row r="551" spans="38:40" x14ac:dyDescent="0.25">
      <c r="AL551" s="240"/>
      <c r="AM551" s="240"/>
      <c r="AN551" s="240"/>
    </row>
    <row r="552" spans="38:40" x14ac:dyDescent="0.25">
      <c r="AL552" s="240"/>
      <c r="AM552" s="240"/>
      <c r="AN552" s="240"/>
    </row>
    <row r="553" spans="38:40" x14ac:dyDescent="0.25">
      <c r="AL553" s="240"/>
      <c r="AM553" s="240"/>
      <c r="AN553" s="240"/>
    </row>
    <row r="554" spans="38:40" x14ac:dyDescent="0.25">
      <c r="AL554" s="240"/>
      <c r="AM554" s="240"/>
      <c r="AN554" s="240"/>
    </row>
  </sheetData>
  <mergeCells count="10">
    <mergeCell ref="C7:F7"/>
    <mergeCell ref="O8:R8"/>
    <mergeCell ref="T8:W8"/>
    <mergeCell ref="Y8:AB8"/>
    <mergeCell ref="T2:W2"/>
    <mergeCell ref="Y2:AB2"/>
    <mergeCell ref="AD2:AG2"/>
    <mergeCell ref="AK7:AN7"/>
    <mergeCell ref="AR7:AU7"/>
    <mergeCell ref="AD8:AG8"/>
  </mergeCells>
  <conditionalFormatting sqref="V2:V3">
    <cfRule type="colorScale" priority="1">
      <colorScale>
        <cfvo type="min"/>
        <cfvo type="percentile" val="50"/>
        <cfvo type="max"/>
        <color rgb="FFFFFFCC"/>
        <color theme="9" tint="0.59999389629810485"/>
        <color theme="4" tint="0.79998168889431442"/>
      </colorScale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Fitness Schemes</vt:lpstr>
      <vt:lpstr>(4) GSM var env simple</vt:lpstr>
      <vt:lpstr>(5) GSM var env complex</vt:lpstr>
      <vt:lpstr>(4) GSM var env simple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M Carr</dc:creator>
  <cp:lastModifiedBy>Steven M Carr</cp:lastModifiedBy>
  <dcterms:created xsi:type="dcterms:W3CDTF">2024-09-30T17:51:19Z</dcterms:created>
  <dcterms:modified xsi:type="dcterms:W3CDTF">2025-09-24T19:20:39Z</dcterms:modified>
</cp:coreProperties>
</file>